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P:\Alle\Berichtswesen\30 - ZNA - ITS - Bauprojekt\30 0028 26 - TGA-Fachplanung NEU\Vergabedokumente\02 Wertungstabelle\"/>
    </mc:Choice>
  </mc:AlternateContent>
  <xr:revisionPtr revIDLastSave="0" documentId="13_ncr:1_{7E8703C5-FFB5-4E80-9E18-BC4DD2383627}" xr6:coauthVersionLast="47" xr6:coauthVersionMax="47" xr10:uidLastSave="{00000000-0000-0000-0000-000000000000}"/>
  <bookViews>
    <workbookView xWindow="-108" yWindow="-108" windowWidth="23256" windowHeight="12456" tabRatio="784" xr2:uid="{00000000-000D-0000-FFFF-FFFF00000000}"/>
  </bookViews>
  <sheets>
    <sheet name="Hinweise" sheetId="4" r:id="rId1"/>
    <sheet name="Kriterien" sheetId="15" r:id="rId2"/>
    <sheet name="Vorortbesichtigung" sheetId="24" r:id="rId3"/>
    <sheet name="Bewerbergemeinschaft" sheetId="9" r:id="rId4"/>
    <sheet name="Erklärungen" sheetId="10" r:id="rId5"/>
    <sheet name="Versicherung" sheetId="11" r:id="rId6"/>
    <sheet name="Berufsbezeichnung" sheetId="12" r:id="rId7"/>
    <sheet name="Leistungserbringer" sheetId="13" r:id="rId8"/>
    <sheet name="Referenz1 PL" sheetId="1" r:id="rId9"/>
    <sheet name="Referenz1 stv PL" sheetId="21" r:id="rId10"/>
    <sheet name="Firmenreferenz" sheetId="14" r:id="rId11"/>
    <sheet name="Firmenreferenz2" sheetId="22" state="hidden" r:id="rId12"/>
    <sheet name="Firmenreferenz3" sheetId="23" state="hidden" r:id="rId13"/>
  </sheets>
  <definedNames>
    <definedName name="_xlnm.Print_Area" localSheetId="10">Firmenreferenz!$A:$G</definedName>
    <definedName name="_xlnm.Print_Area" localSheetId="11">Firmenreferenz2!$A:$E</definedName>
    <definedName name="_xlnm.Print_Area" localSheetId="12">Firmenreferenz3!$A:$E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4" l="1"/>
  <c r="E4" i="14"/>
  <c r="F4" i="21"/>
  <c r="E4" i="21"/>
  <c r="F4" i="1"/>
  <c r="E4" i="1"/>
  <c r="E21" i="15"/>
  <c r="C5" i="23"/>
  <c r="C6" i="23"/>
  <c r="C7" i="23"/>
  <c r="C4" i="23"/>
  <c r="C5" i="22"/>
  <c r="C6" i="22"/>
  <c r="C7" i="22"/>
  <c r="C4" i="22"/>
  <c r="C7" i="14"/>
  <c r="C6" i="14"/>
  <c r="C5" i="14"/>
  <c r="C4" i="14"/>
  <c r="C7" i="21"/>
  <c r="C6" i="21"/>
  <c r="C5" i="21"/>
  <c r="C4" i="21"/>
  <c r="E23" i="15"/>
  <c r="D9" i="15"/>
  <c r="E13" i="15"/>
  <c r="E12" i="15"/>
  <c r="E11" i="15"/>
  <c r="D4" i="23"/>
  <c r="D4" i="22"/>
  <c r="D4" i="21"/>
  <c r="D14" i="15"/>
  <c r="E17" i="15"/>
  <c r="E20" i="15" l="1"/>
  <c r="E19" i="15"/>
  <c r="E18" i="15"/>
  <c r="E16" i="15"/>
  <c r="E15" i="15"/>
  <c r="E10" i="15"/>
  <c r="E8" i="15"/>
  <c r="E7" i="15"/>
  <c r="D6" i="15"/>
  <c r="E5" i="15"/>
  <c r="E4" i="15"/>
  <c r="D3" i="15"/>
  <c r="D21" i="15" l="1"/>
  <c r="D4" i="14"/>
  <c r="D4" i="1"/>
</calcChain>
</file>

<file path=xl/sharedStrings.xml><?xml version="1.0" encoding="utf-8"?>
<sst xmlns="http://schemas.openxmlformats.org/spreadsheetml/2006/main" count="673" uniqueCount="224">
  <si>
    <t>Nr.</t>
  </si>
  <si>
    <t>Gegenstand</t>
  </si>
  <si>
    <t>Änderungen und Erweiterungen in den vorgegebenen Texten sind nicht zulässig.</t>
  </si>
  <si>
    <t>Im Verfahren tritt mit der Bewerbung [Teilnahmeantrag] grundsätzlich Bindung hinsichtlich der Zusammensetzung der benannter Nachunternehmer ein; Änderungen setzen eine Zustimmung der Vergabestelle voraus, die von einer weiteren Eignungsprüfung abhängig gemacht werden kann, ein Anspruch darauf besteht nicht.</t>
  </si>
  <si>
    <t>Will ein Bewerber sich auf die Leistungsfähigkeit Dritter berufen [z. B. Nachunternehmer], so ist der Nachweis zu führen, dass dem Bewerber die Leistungsfähigkeit des Dritten zur Verfügung steht, z. B. durch eine entsprechende Verpflichtungserklärung des Dritten; in diesem Fall sind auch für den Dritten die für Bewerber erforderlichen Erklärungen bzw. Nachweise vorzulegen. Die Erklärungen bzw. Nachweise müssen in jedem Fall [egal ob durch Bewerber oder Mitglieder einer Bewerbergemeinschaft] die oben genannten Leistungsbereiche abdecken.</t>
  </si>
  <si>
    <t>Sollten die geforderten Erklärungen oder Nachweise unvollständig oder unzureichend sein, droht der Ausschluss aus dem Verfahren; der Bewerber kann nicht darauf vertrauen, dass die Auftraggeberin Gelegenheit zur Ergänzung oder Vervollständigung gibt, das Recht hierzu behält sie sich jedoch vor.</t>
  </si>
  <si>
    <t>Etwaige Kosten für die Erstellung der Bewerbungsunterlagen werden nicht erstattet.</t>
  </si>
  <si>
    <t>Zur Wahrung der Vertraulichkeit muss auf eine Bewerbung per Telefon, Telefax oder auf elektronischem Wege verzichtet werden.</t>
  </si>
  <si>
    <t>Angabe</t>
  </si>
  <si>
    <t>Anschrift</t>
  </si>
  <si>
    <t>Postleitzahl</t>
  </si>
  <si>
    <t>Ort</t>
  </si>
  <si>
    <t>Leistungsanteil des Nachunternehmers bezogen auf die ausschreibungsgegenständlichen Leistungen</t>
  </si>
  <si>
    <t>Es ist rechtliche Identität zwischen Bewerber, Bieter und Zuschlagsempfänger erforderlich.</t>
  </si>
  <si>
    <t>Datum und Unterschrift</t>
  </si>
  <si>
    <t>JA</t>
  </si>
  <si>
    <t>Bevollmächtigte/-er Ansprechpartner / -in Nachname</t>
  </si>
  <si>
    <t>Bevollmächtigte/-er Ansprechpartner / -in Vorname</t>
  </si>
  <si>
    <t>1.) (Nach-) Unternehmer der Bewerbergemeinschaft Firmenname</t>
  </si>
  <si>
    <t>2.) (Nach-) Unternehmer der Bewerbergemeinschaft Firmenname</t>
  </si>
  <si>
    <t>3.) (Nach-) Unternehmer der Bewerbergemeinschaft Firmenname</t>
  </si>
  <si>
    <t>Firmenname</t>
  </si>
  <si>
    <t>Telefon</t>
  </si>
  <si>
    <t>Fax</t>
  </si>
  <si>
    <t>E-Mail</t>
  </si>
  <si>
    <t>Homepage</t>
  </si>
  <si>
    <t>Erklärung zum Verpflichtungsgesetz</t>
  </si>
  <si>
    <t>Ich / Wir erkläre[n], dass ich / wir mich / uns im Falle einer Beauftragung gemäß § 1 des Verpflichtungsgesetzes vom 02. März 1974 [BGBl. 1, S. 547], geändert durch Gesetz vom 15. August 1974 [BGBl. I, S. 1942], auf die gewissenhafte Erfüllung meiner / unserer Obliegenheiten verpflichten lassen werde[n].</t>
  </si>
  <si>
    <t>Anlage</t>
  </si>
  <si>
    <t>MUSS</t>
  </si>
  <si>
    <t>Titel</t>
  </si>
  <si>
    <t>Projektleiter /-in</t>
  </si>
  <si>
    <t>Name</t>
  </si>
  <si>
    <t>Vorname</t>
  </si>
  <si>
    <t>Qualifikation (Nachweis siehe Anlage)</t>
  </si>
  <si>
    <t>Berufserfahrung in Jahren (Nachweis siehe Anlage Lebenslauf)</t>
  </si>
  <si>
    <t>vorgesehene Mitarbeit in % der Arbeitszeit</t>
  </si>
  <si>
    <t>Stellvertretene (r) Projektleiter /-in</t>
  </si>
  <si>
    <t>Projektmitarbeiter (in) 1</t>
  </si>
  <si>
    <t>Projektmitarbeiter (in) 2</t>
  </si>
  <si>
    <t>Projektmitarbeiter (in) 3</t>
  </si>
  <si>
    <t>Projektmitarbeiter (in) 4</t>
  </si>
  <si>
    <t>Hiermit erklären wir die Zusammenarbeit im Auftragsfall und das die erforderlichen Mittel zur Verfügung stehen.</t>
  </si>
  <si>
    <t>Hinweis</t>
  </si>
  <si>
    <t>Hinweis 2</t>
  </si>
  <si>
    <t>Die Nachforderung folgender Unterlagen und Erklärungen wird vorbehalten:
Bescheinigung öffentlicher und privater Auftraggeber über die Ausführung der angegebenen Referenzprojekte (Referenzschreiben).</t>
  </si>
  <si>
    <t>Projektname:</t>
  </si>
  <si>
    <t>Projektbeschreibung:</t>
  </si>
  <si>
    <t xml:space="preserve">Baukonstruktion KG 300
€ brutto, inkl. 19% MwSt.
</t>
  </si>
  <si>
    <t xml:space="preserve">Technische Anlagen KG 400
€ brutto, inkl. 19% MwSt.
</t>
  </si>
  <si>
    <t>Tag.Monat.Jahr im Format:
TT.MM.JJJJ</t>
  </si>
  <si>
    <t>Beginn der Entwurfsplanung</t>
  </si>
  <si>
    <t>Ende der Entwurfsplanung</t>
  </si>
  <si>
    <t>Beginn der Ausführungsplanung</t>
  </si>
  <si>
    <t>Ende der Ausführungsplanung</t>
  </si>
  <si>
    <t>Baubeginn</t>
  </si>
  <si>
    <t>Bauabnahme</t>
  </si>
  <si>
    <t>Projektort:</t>
  </si>
  <si>
    <t>Bauherr:</t>
  </si>
  <si>
    <t>Auftraggeber:</t>
  </si>
  <si>
    <t>Eigenschaft des Bauherrn (privat, öffentlich, frei-gemeinnützig, sonstige)</t>
  </si>
  <si>
    <t>Ansprechpartner (Vorname, Nachname)</t>
  </si>
  <si>
    <t>(MUSS)</t>
  </si>
  <si>
    <t>(KANN)</t>
  </si>
  <si>
    <t>Anzahl der Referenzen deren Auswahl sich zur Beurteilung der fachlichen Eignung, insbesondere der Fachkunde und Erfahrung an der Vergleichbarkeit zur gestellten Aufgabe orientieren (Nachweis siehe Anlagen Referenzen Leistungserbringer)</t>
  </si>
  <si>
    <t>Leistungserbringer (Vorname Nachname):</t>
  </si>
  <si>
    <t>ANLAGE</t>
  </si>
  <si>
    <t>Auswahlkriterien</t>
  </si>
  <si>
    <t>Gewichtung</t>
  </si>
  <si>
    <t>Wirtschaftliche und finanzielle Leistungsfähigkeit</t>
  </si>
  <si>
    <t>Technische Leistungsfähigkeit</t>
  </si>
  <si>
    <t>Projekt 1</t>
  </si>
  <si>
    <t>Projekt 2</t>
  </si>
  <si>
    <t>Projekt 3</t>
  </si>
  <si>
    <t>Summe</t>
  </si>
  <si>
    <t>Leistungserbringer</t>
  </si>
  <si>
    <t>Firmenreferenzen (bezogen auf den auftragsgegenständlichen Anwendungsbereich und die auftragsgegenständlichen Anlagengruppen bei der Technischen Ausrüstung)</t>
  </si>
  <si>
    <t>KANN</t>
  </si>
  <si>
    <t>Wir erklären für die abgefragten Dienstleistungen, dass diese Leistungen unabhängig von Ausführungs- und Lieferinteressen erfolgen.</t>
  </si>
  <si>
    <t>Weitere Ausführungen über die verlangten Angaben und Nachweise hinaus sind unerwünscht.</t>
  </si>
  <si>
    <t>Vorgesehene Nachunternehmer dürfen nur dann als Mitglieder einer Bewerbergemeinschaft auftreten [Mehrfachbeteiligungen], wenn der Geheimwettbewerb gewahrt ist, insbesondere keine Kenntnis von oder kalkulationserhebliche Einflussmöglichkeiten auf Angebotspreise mehrerer Bewerber besteht. Die Vergabestelle behält sich Kontaktaufnahme zum Mehrfachbeteiligten [auch Nachunternehmer] zum Zweck der Prüfung oder Abforderung entsprechender Versicherungen vor.</t>
  </si>
  <si>
    <t>beauftragt</t>
  </si>
  <si>
    <t>in Bearbeitung</t>
  </si>
  <si>
    <t>abgeschlossen</t>
  </si>
  <si>
    <t>Leistungsphase 1</t>
  </si>
  <si>
    <t>Leistungsphase 2</t>
  </si>
  <si>
    <t>Leistungsphase 3</t>
  </si>
  <si>
    <t>Leistungsphase 4</t>
  </si>
  <si>
    <t>Leistungsphase 5</t>
  </si>
  <si>
    <t>Leistungsphase 6</t>
  </si>
  <si>
    <t>Leistungsphase 7</t>
  </si>
  <si>
    <t>Leistungsphase 8</t>
  </si>
  <si>
    <t>Leistungsphase 9</t>
  </si>
  <si>
    <t>Bewertung
(1 - 5 Punkte)</t>
  </si>
  <si>
    <t>Beschreibung</t>
  </si>
  <si>
    <t>Vergleichbarkeits-kriterium Kosten</t>
  </si>
  <si>
    <t>Vergleichbarkeits-kriterium Zeit</t>
  </si>
  <si>
    <t>NEIN</t>
  </si>
  <si>
    <t>TA gemäß §51 HOAI Anlagengruppe 1</t>
  </si>
  <si>
    <t>TA gemäß §51 HOAI Anlagengruppe 2</t>
  </si>
  <si>
    <t>TA gemäß §51 HOAI Anlagengruppe 3</t>
  </si>
  <si>
    <t>TA gemäß §51 HOAI Anlagengruppe 4</t>
  </si>
  <si>
    <t>TA gemäß §51 HOAI Anlagengruppe 5</t>
  </si>
  <si>
    <t>TA gemäß §51 HOAI Anlagengruppe 6</t>
  </si>
  <si>
    <t>TA gemäß §51 HOAI Anlagengruppe 7 (nur Feuerlöschanlagen)</t>
  </si>
  <si>
    <t>TA gemäß §51 HOAI Anlagengruppe 7 (nur medizintechnische Anlagen)</t>
  </si>
  <si>
    <t>TA gemäß §51 HOAI Anlagengruppe 8</t>
  </si>
  <si>
    <t>Vorlage der Bescheinigung öffentlicher und privater Auftraggeber über die Ausführung der angegebenen Referenzprojekte (Referenzschreiben).</t>
  </si>
  <si>
    <t>Einsatz von Nachunternehmern (Firmenname):</t>
  </si>
  <si>
    <t>Name der Bewerbergemeinschaft oder des Bewerbers</t>
  </si>
  <si>
    <t>§ 73 VgV (3)</t>
  </si>
  <si>
    <t>Ich / Wir erkläre / n mit meiner / unserer Unterschrift, dass keine keine Person, deren Verhalten meinem/ unserem Unternehmen zuzurechnen ist, nach den folgenden Tatbeständen rechtskräftig verurteilt oder gegen mein/ unser Unternehmen keine Geldbuße nach § 30 des Gesetzes über Ordnungswidrigkeiten rechtskräftig festgesetzt worden ist wegen einer Straftat nach:
a) § 129 des Strafgesetzbuches (StGB) (Bildung krimineller Vereinigungen), § 129a StGB (Bildung terroristischer Vereinigungen), § 129b StGB (kriminelle und terroristische Vereinigungen im Ausland),
b) § 89c des StGB (Terrorismusfinanzierung) oder wegen der Teilnahme an einer solchen Tat oder wegen der Bereitstellung oder Sammlung finanzieller Mittel in Kenntnis dessen, dass diese finanziellen Mittel ganz oder teilweise dazu verwendet werden oder verwendet werden sollen, eine Tat nach § 89a Absatz 2 Nummer 2 des StGB zu begehen,
c) § 261 StGB (Geldwäsche, Verschleierung unrechtmäßig erlangter Vermögenswerte),
d) § 263 StGB (Betrug), soweit sich die Straftat gegen den Haushalt der EU oder gegen Haushalte richtet, die von der EU oder in ihrem Auftrag verwaltet werden,
e) § 264 StGB (Subventionsbetrug), soweit sich die Straftat gegen den Haushalt der EU oder gegen Haushalte richtet, die von der EU oder in ihrem Auftrag verwaltet werden,
f) § 299 des StGB (Bestechlichkeit und Bestechung im geschäftlichen Verkehr),
g) § 108e des StGB (Bestechlichkeit und Bestechung von Mandatsträgern),
h) den §§ 333 und 334 des StGB (Vorteilsgewährung und Bestechung), jeweils auch in Verbindung mit § 335a des StGB (Ausländische und internationale Bedienstete),
i) Artikel 2 § 2 des Gesetzes zur Bekämpfung internationaler Bestechung (Bestechung ausländischer Abgeordneter im Zusammenhang mit internationalem Geschäftsverkehr) oder
j) den §§ 232 und 233 des StGB (Menschenhandel) oder § 233a des StGB (Förderung des Menschenhandels).
Einer Verurteilung oder der Festsetzung einer Geldbuße im Sinne des Vorgenannten stehen eine Verurteilung oder die Festsetzung einer Geldbuße nach den vergleichbaren Vorschriften anderer Staaten gleich.</t>
  </si>
  <si>
    <t>Ausschlussgründe gemäß § 123 (1) und (2) GWB</t>
  </si>
  <si>
    <t>Ausschlussgründe gemäß § 123 (4) GWB</t>
  </si>
  <si>
    <r>
      <t xml:space="preserve">Der Nachweis der Berechtigung zum Führen der angegebenen Berufsbezeichnung liegt bei als
</t>
    </r>
    <r>
      <rPr>
        <b/>
        <sz val="10"/>
        <color theme="1"/>
        <rFont val="DIN OT Light"/>
        <family val="2"/>
      </rPr>
      <t>Kopie des Mitgliedsausweises einer Architektenkammer oder Ingenieurkammer</t>
    </r>
    <r>
      <rPr>
        <sz val="10"/>
        <color theme="1"/>
        <rFont val="DIN OT Light"/>
        <family val="2"/>
      </rPr>
      <t xml:space="preserve">
ODER
Sonstiger gleichwertiger Nachweis</t>
    </r>
  </si>
  <si>
    <t>Name / Qualifikation der Personen, welche die Leistung tatsächlich erbringen</t>
  </si>
  <si>
    <t xml:space="preserve">Ich / Wir erkläre / n, dass ich / wir
1. meinen / unseren Verpflichtungen zur Zahlung von Steuern, Abgaben oder Beiträgen zur Sozialversicherung nachgekommen bin / sind und das Gegenteil nicht durch eine rechtskräftige Gerichts- oder bestandskräftige Verwaltungsentscheidung festgestellt wurde.
</t>
  </si>
  <si>
    <t>Vergleichbarkeits-kriterium Nutzungsfläche Gesundheitsbau</t>
  </si>
  <si>
    <t>Vergleichbarkeits-kriterium DIN 13080</t>
  </si>
  <si>
    <t>Der ausgefüllte Bewerbungsbogen (alle Blätter dieser Datei, ggf. Dateien) mit Anlagen und ggf. Anschreiben ist als eine Datei im PDF-Format über die e-Vergabeplattform einzureichen.</t>
  </si>
  <si>
    <t>Die ausgefüllten Excel-Dateien sind auch einzureichen.</t>
  </si>
  <si>
    <t>Soweit lediglich Angaben / Eigenerklärungen gefordert werden, behält sich die Auftraggeberin das Recht vor, zur Behebung von Zweifeln [auch nach dem Teilnahmewettbewerb] entsprechende Bescheinigungen oder Nachweise nachzufordern. Ggf. erfolgt die Abfrage von Referenzangaben bei Referenzgebern. Eingereichte Nachweise müssen noch gültig und aktuell sein [bei Ablauf der Teilnahmeantragsfrist nicht älter als ein Jahr, soweit aus Inhalt und Zweck des Nachweises nichts anderes folgt, wie z. B. bei Prüfungszeugnissen].</t>
  </si>
  <si>
    <t>Die Verfahrenssprache ist deutsch.</t>
  </si>
  <si>
    <t>Sofort nach dem Erhalt der Vergabeunterlagen sind Unklarheiten, Unvollständigkeiten und/ oder Widersprüche über die Vergabeplattform mitzuteilen.</t>
  </si>
  <si>
    <t>In der Bieterphase sind Erstangebote abzugeben. Diese werden verhandelt (Vergabeverhandlung). Der Zuschlag kann auch auf das Erstangebot erteilt werden. Der Besteller behält sich vor mehrere Verhandlungen zu führen und optimierte Angebote einzuholen, dies kann ggf. gemäß VgV abgeschichtet werden. Über das finale Angebot wird nicht mehr verhandelt.</t>
  </si>
  <si>
    <t>Fachplanung:</t>
  </si>
  <si>
    <t>2 oder mehr</t>
  </si>
  <si>
    <t>Nutzungsfläche Bau (-anteil) "Heilen und Pflegen" gemäß DIN 277-2 muss größer 250 qm sein</t>
  </si>
  <si>
    <t>Im offenen Verfahren ist das erste Angebot bindend und wird nicht verhandelt. Fragen zur Angebotslegung und den Kalkulationsgrundlagen (Aufklärung) sind über die Vergabeplattform zu stellen und werden an alle Bieter zeitgleich neutral beantwortet.</t>
  </si>
  <si>
    <t>Gesamtumsatz des / der Bewerbers / -in im Mittel 2023</t>
  </si>
  <si>
    <t>Gesamtumsatz für vergleichbare Dienstleistungen des / der Bewerbers / -in im Mittel 2023</t>
  </si>
  <si>
    <t>Das jährliche Mittel der der Führungskräfte (Architekten und Ingenieure) 2023</t>
  </si>
  <si>
    <t>Das jährliche Mittel der Beschäftigten Architekten und Ingenieure 2023</t>
  </si>
  <si>
    <t>Die Bauwerkskosten müssen größer 4 Millionen EUR brutto betragen (Kostengruppe 300 und 400)</t>
  </si>
  <si>
    <t>Honorar</t>
  </si>
  <si>
    <t xml:space="preserve">Aufgrund der Entscheidung des EuGH vom 04.07.2019 sind die Bieter nicht an die Mindest- und Höchstsätze der HOAI gebunden. </t>
  </si>
  <si>
    <r>
      <t xml:space="preserve">Im Auftragsfall muss eine Berufshaftpflichtversicherung über mindestens
</t>
    </r>
    <r>
      <rPr>
        <b/>
        <sz val="10"/>
        <color theme="1"/>
        <rFont val="DIN OT Light"/>
      </rPr>
      <t>3.0</t>
    </r>
    <r>
      <rPr>
        <b/>
        <sz val="10"/>
        <color theme="1"/>
        <rFont val="DIN OT Light"/>
        <family val="2"/>
      </rPr>
      <t>00.000,00 € für Personenschäden und
3,000,000,00 € für sonstige Schäden</t>
    </r>
    <r>
      <rPr>
        <sz val="10"/>
        <color theme="1"/>
        <rFont val="DIN OT Light"/>
        <family val="2"/>
      </rPr>
      <t xml:space="preserve">
abgeschlossen sein. Die Ersatzleistung des Versicherers muss mindestens das
</t>
    </r>
    <r>
      <rPr>
        <b/>
        <sz val="10"/>
        <color theme="1"/>
        <rFont val="DIN OT Light"/>
      </rPr>
      <t>3-</t>
    </r>
    <r>
      <rPr>
        <b/>
        <sz val="10"/>
        <color theme="1"/>
        <rFont val="DIN OT Light"/>
        <family val="2"/>
      </rPr>
      <t>fache</t>
    </r>
    <r>
      <rPr>
        <sz val="10"/>
        <color theme="1"/>
        <rFont val="DIN OT Light"/>
        <family val="2"/>
      </rPr>
      <t xml:space="preserve">
der Deckungssumme pro Jahr betragen.
Dieser Bewerbung liegt bei:
Die Erklärung einer Versicherungsgesellschaft, dass sie mit mir / uns  im Auftragsfall bereit ist, eine solche Versicherung abzuschließen.
ODER
Der Nachweis, dass eine solche Versicherung bereits ständig abgeschlossen ist und dass die Ersatzleistung des Versicherers mindestens das 2-fache der o. g. Deckungssumme pro Jahr beträgt.
Hinweis: Die Erklärung oder der Nachweis dürfen nicht älter als 12 Monate sein und müssen der Bewerbung beigelegt werden.</t>
    </r>
  </si>
  <si>
    <t>m² NuF</t>
  </si>
  <si>
    <t>Zu allen Fragen des Datenschutzes ist der Datenschutzbeauftragte der Bestellers verfügbar (siehe separates Dokument).</t>
  </si>
  <si>
    <t>Gesamtumsatz des / der Bewerbers / -in im Mittel 2025</t>
  </si>
  <si>
    <t>Gesamtumsatz des / der Bewerbers / -in im Mittel 2024</t>
  </si>
  <si>
    <t>Gesamtumsatz für vergleichbare Dienstleistungen des / der Bewerbers / -in im Mittel 2025</t>
  </si>
  <si>
    <t>Gesamtumsatz für vergleichbare Dienstleistungen des / der Bewerbers / -in im Mittel 2024</t>
  </si>
  <si>
    <t>Das jährliche Mittel der der Führungskräfte (Architekten und Ingenieure) 2025</t>
  </si>
  <si>
    <t>Das jährliche Mittel der der Führungskräfte (Architekten und Ingenieure) 2024</t>
  </si>
  <si>
    <t>Das jährliche Mittel der Beschäftigten Architekten und Ingenieure 2025</t>
  </si>
  <si>
    <t>Das jährliche Mittel der Beschäftigten Architekten und Ingenieure 2024</t>
  </si>
  <si>
    <r>
      <t xml:space="preserve">Nutzungsfläche Bau (-anteil) "Räume für ZNA" gemäß DIN 13080 muss größer 100 qm sein </t>
    </r>
    <r>
      <rPr>
        <b/>
        <sz val="10"/>
        <color rgb="FFFF0000"/>
        <rFont val="DIN OT Light"/>
        <family val="2"/>
      </rPr>
      <t>UND</t>
    </r>
  </si>
  <si>
    <t>Mindestkriterium</t>
  </si>
  <si>
    <t>Bietereintragung</t>
  </si>
  <si>
    <t>Angabe Ref.1</t>
  </si>
  <si>
    <t>Angabe Ref.2</t>
  </si>
  <si>
    <t>Angabe Ref.3</t>
  </si>
  <si>
    <t>Bieterangabe</t>
  </si>
  <si>
    <t>Bieterangaben</t>
  </si>
  <si>
    <t>Erklärungen Bieter</t>
  </si>
  <si>
    <t>Der Abschluss der Leistungsphase 8 der Objektplanung muss zwischen dem 30.06.2021 und 30.06.2026 erfolgt sein.</t>
  </si>
  <si>
    <t>Die Präsentation ausgewählter, vergleichbarer Referenzobjekte können über das Angebot und dessen Anlagen hinaus anschaulich präsentiert werden. Der Umfang der Präsentation pro Referenz darf nicht mehr als 2 DIN A3 oder 4 DIN A4 Seiten je Projekt umfassen. Die Auswahl des Inhalts sollte eine Beurteilung des Projektes ermöglichen.</t>
  </si>
  <si>
    <t>Erklärung über den Jahresumsatz für entsprechende Dienstleistungen (bezogen auf den auftragsgegenständlichen Anwendungsbereich und die auftragsgegenständlichen Anlagengruppen bei der Technischen Ausrüstung) des Bewerbers in den letzten drei Geschäftsjahren
Wert = 500.000€ = 10 Pkt.
750.000€ &gt;Wert &gt; 500.000€ = 20Pkt.
Wert &gt; 750.000€ = 5 Pkt.</t>
  </si>
  <si>
    <t>Erklärung über den Gesamtumsatz des Bewerbers in den letzten drei Geschäftsjahren
Wert = 2.000.000€ = 15 Pkt.
Wert &gt; 2.000.000€ = 25 Pkt.</t>
  </si>
  <si>
    <t>Erklärung Anzahl der Führungskräfte vom Bewerber in den letzten drei Jahren
Wert &gt;= 2 = 25 Pkt.</t>
  </si>
  <si>
    <t>4 oder mehr</t>
  </si>
  <si>
    <t>Erklärung des jährlichen Mittels der vom Bewerber in den letzten drei Jahren Beschäftigten (bezogen auf die auftragsgegenständlichen Leistungen) (Hinweis: definiert über einen Arbeitsvertrag, OHNE freiberuflich Tätige).
Wert = 4 MA = 15 Pkt.
Wert &gt; 4 MA = 25 Pkt.</t>
  </si>
  <si>
    <t>Referenz der vorgesehenen Projektleitung
Wert = 1 = 10 Pkt.
Wert = 2 = 20 Pkt.
Wert = 3 = 25 Pkt.</t>
  </si>
  <si>
    <t>Vorlage Nachweis des AG des Referenzprojektes der vorges. Projektleitung
Wert = 1 = 20 Pkt.
Wert = 2 = 35 Pkt.
Wert = 3 = 50 Pkt.</t>
  </si>
  <si>
    <t>Referenz der vorgesehenen stv. Projektleitung
Wert = 1 = 10 Pkt.
Wert = 2 = 20 Pkt.
Wert = 3 = 25 Pkt.</t>
  </si>
  <si>
    <t>Vorlage Nachweis des AG des Referenzprojektes der stv.. Projektleitung
Wert = 1 = 20 Pkt.
Wert = 2 = 35 Pkt.
Wert = 3 = 50 Pkt.</t>
  </si>
  <si>
    <t>Neubau
wenig vergleichbar ca.25-50% = 50 Pkt.
bedingt vergleichbar ca. 50-75% = 75 Pkt.
Vergleichbar ca. 75-99% = 100 Pkt.</t>
  </si>
  <si>
    <t>Sanierung (-santeil) im laufenden Betrieb
wenig vergleichbar ca.25-50% = 20 Pkt.
bedingt vergleichbar ca. 50-75% = 35 Pkt.
Vergleichbar ca. 75-99% = 50 Pkt.</t>
  </si>
  <si>
    <t>Neubau oder Sanierung (-santeil) im laufenden Betrieb
wenig vergleichbar ca.25-50% = 15 Pkt.
bedingt vergleichbar ca. 50-75% = 20 Pkt.
Vergleichbar ca. 75-99% = 25 Pkt.</t>
  </si>
  <si>
    <t>Prüfung Referenz AG (Referenzschreiben)
positiv bewertet vorliegend = bis 25 Pkt.</t>
  </si>
  <si>
    <t>€</t>
  </si>
  <si>
    <t>Bei Bewerbergemeinschaften ist die Excel-Tabelle zunächst in benötigter Anzahl der mitbewerbenden Firmen zu kopieren.</t>
  </si>
  <si>
    <r>
      <t xml:space="preserve">Das Honorar wird mit Punkten von 1 bis 5 bewertet und wie dargestellt gewichtet. Das niedrigste Angebot erhält 5 Punkte; Angebote mit dem 2-fachen der niedrigsten Summe oder darüber erhalten 0 Punkte. Der Punktwert der dazwischen liegenden Angebote wird durch eine lineare Interpolation ermittelt.
</t>
    </r>
    <r>
      <rPr>
        <b/>
        <sz val="10"/>
        <color theme="1"/>
        <rFont val="DIN OT Light"/>
      </rPr>
      <t>Die Honorarberechnung ist in der Datei "02.02. KW AKH ZNA Preisblatt FP TA.xlsx" einzutragen.</t>
    </r>
  </si>
  <si>
    <t>Begehungsprotokoll TGA-Bieterbesichtigung</t>
  </si>
  <si>
    <t>Datum:</t>
  </si>
  <si>
    <t>Bieter:</t>
  </si>
  <si>
    <t>Projekt:</t>
  </si>
  <si>
    <t>Umbau und Erweiterung Funktionstrakt ZNA / ITS</t>
  </si>
  <si>
    <t>Hinweis:</t>
  </si>
  <si>
    <t xml:space="preserve">Die Bieter haben die jeweiligen Bestandsbereiche eigenverantwortlich zu besichtigen. Revisionsklappen können im Rahmen der Begehung bei Bedarf geöffnet werden. </t>
  </si>
  <si>
    <t>Leitern werden zur Vefügung gestellt. Die Benutzung erfolgt auf eigene Gefahr.</t>
  </si>
  <si>
    <t>Dauer:</t>
  </si>
  <si>
    <t>maximal eine Stunde</t>
  </si>
  <si>
    <t>Durchführung:</t>
  </si>
  <si>
    <t>Klinikum Dahme-Spreewald GmbH</t>
  </si>
  <si>
    <t>Begleitung:</t>
  </si>
  <si>
    <t>NGINEERS GmbH (Projektsteuerung)</t>
  </si>
  <si>
    <t>Bauphase</t>
  </si>
  <si>
    <t>Bereich</t>
  </si>
  <si>
    <t>Besichtigt (Ja/Nein)</t>
  </si>
  <si>
    <t>Bemerkungen</t>
  </si>
  <si>
    <t>1a</t>
  </si>
  <si>
    <t>Interim-ZNA (ehem. Steribereich)</t>
  </si>
  <si>
    <t>KV-Arzträume</t>
  </si>
  <si>
    <t>KV-Wartebereich</t>
  </si>
  <si>
    <t>CT-Wartebereich liegend</t>
  </si>
  <si>
    <t>CT-Wartebereich gehend</t>
  </si>
  <si>
    <t>Personalaufenthalt</t>
  </si>
  <si>
    <t>Behandlungs- und Untersuchungsräume</t>
  </si>
  <si>
    <t>1b</t>
  </si>
  <si>
    <t>Anmeldebereich</t>
  </si>
  <si>
    <t>Fluchtweg- und Erschließungsbereiche</t>
  </si>
  <si>
    <t>Lagerbereiche</t>
  </si>
  <si>
    <t>Kühlraum und Abfallsammler</t>
  </si>
  <si>
    <t>Triage- und Behandlungsbereiche</t>
  </si>
  <si>
    <t>Technik- und Versorgungsbereiche</t>
  </si>
  <si>
    <t>1c</t>
  </si>
  <si>
    <t>Wartebereich</t>
  </si>
  <si>
    <t>Ehemaliger Anmeldebereich</t>
  </si>
  <si>
    <t>Flur- und Erschließungsflächen</t>
  </si>
  <si>
    <t>Fassaden- und Fensterbereiche</t>
  </si>
  <si>
    <t>1d</t>
  </si>
  <si>
    <t>Westflügel Ebene 01</t>
  </si>
  <si>
    <t>Radiologie</t>
  </si>
  <si>
    <t>Röntgenräume</t>
  </si>
  <si>
    <t>Sonographieräume</t>
  </si>
  <si>
    <t>Arzt-, Lager- und Aufenthaltsräume</t>
  </si>
  <si>
    <t>Flure und Erschließungsbereiche</t>
  </si>
  <si>
    <t>Lüftungserschließung / Steigepunkte</t>
  </si>
  <si>
    <t>Bieter</t>
  </si>
  <si>
    <t>Datum</t>
  </si>
  <si>
    <t>Teilnehmer</t>
  </si>
  <si>
    <t>Unterschrift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</si>
</sst>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0\ &quot;€&quot;"/>
    <numFmt numFmtId="166" formatCode="[$-F800]dddd\,\ mmmm\ dd\,\ yyyy"/>
    <numFmt numFmtId="167" formatCode="_-* #,##0.00\ [$€-407]_-;\-* #,##0.00\ [$€-407]_-;_-* &quot;-&quot;??\ [$€-407]_-;_-@_-"/>
  </numFmts>
  <fonts count="18">
    <font>
      <sz val="11"/>
      <color theme="1"/>
      <name val="Calibri"/>
      <family val="2"/>
      <scheme val="minor"/>
    </font>
    <font>
      <sz val="11"/>
      <color theme="1"/>
      <name val="Calibri"/>
      <family val="2"/>
      <scheme val="minor"/>
    </font>
    <font>
      <sz val="10"/>
      <color theme="1"/>
      <name val="DIN OT Light"/>
      <family val="2"/>
    </font>
    <font>
      <sz val="10"/>
      <name val="DIN OT Light"/>
      <family val="2"/>
    </font>
    <font>
      <b/>
      <sz val="10"/>
      <name val="DIN OT Light"/>
      <family val="2"/>
    </font>
    <font>
      <b/>
      <sz val="10"/>
      <color theme="1"/>
      <name val="DIN OT Light"/>
      <family val="2"/>
    </font>
    <font>
      <sz val="9"/>
      <color theme="1"/>
      <name val="DIN OT Light"/>
      <family val="2"/>
    </font>
    <font>
      <sz val="10"/>
      <color rgb="FFFF0000"/>
      <name val="DIN OT Light"/>
      <family val="2"/>
    </font>
    <font>
      <b/>
      <sz val="10"/>
      <color rgb="FFFF0000"/>
      <name val="DIN OT Light"/>
      <family val="2"/>
    </font>
    <font>
      <b/>
      <sz val="12"/>
      <color theme="1"/>
      <name val="DIN OT Light"/>
      <family val="2"/>
    </font>
    <font>
      <sz val="12"/>
      <color theme="1"/>
      <name val="DIN OT Light"/>
      <family val="2"/>
    </font>
    <font>
      <sz val="12"/>
      <color rgb="FF000000"/>
      <name val="DIN OT Light"/>
      <family val="2"/>
    </font>
    <font>
      <b/>
      <sz val="12"/>
      <color rgb="FF000000"/>
      <name val="DIN OT Light"/>
      <family val="2"/>
    </font>
    <font>
      <strike/>
      <sz val="12"/>
      <color theme="1"/>
      <name val="DIN OT Light"/>
      <family val="2"/>
    </font>
    <font>
      <b/>
      <sz val="10"/>
      <color theme="1"/>
      <name val="DIN OT Light"/>
    </font>
    <font>
      <sz val="8"/>
      <name val="Calibri"/>
      <family val="2"/>
      <scheme val="minor"/>
    </font>
    <font>
      <b/>
      <sz val="14"/>
      <name val="Calibri"/>
    </font>
    <font>
      <b/>
      <sz val="11"/>
      <name val="Calibri"/>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EAD3"/>
      </patternFill>
    </fill>
  </fills>
  <borders count="1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style="thin">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164" fontId="1" fillId="0" borderId="0" applyFont="0" applyFill="0" applyBorder="0" applyAlignment="0" applyProtection="0"/>
  </cellStyleXfs>
  <cellXfs count="98">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5" fillId="0" borderId="1" xfId="0" applyFont="1" applyBorder="1" applyAlignment="1">
      <alignment horizontal="left" vertical="top"/>
    </xf>
    <xf numFmtId="0" fontId="2" fillId="2" borderId="1" xfId="0" applyFont="1" applyFill="1" applyBorder="1" applyAlignment="1">
      <alignment horizontal="left" vertical="top" wrapText="1"/>
    </xf>
    <xf numFmtId="0" fontId="2" fillId="0" borderId="1" xfId="0" applyFont="1" applyBorder="1" applyAlignment="1">
      <alignment wrapText="1"/>
    </xf>
    <xf numFmtId="0" fontId="2" fillId="0" borderId="1" xfId="0" applyFont="1" applyBorder="1" applyAlignment="1" applyProtection="1">
      <alignment horizontal="left" vertical="top" wrapText="1"/>
      <protection locked="0"/>
    </xf>
    <xf numFmtId="165" fontId="2" fillId="0" borderId="1" xfId="1" applyNumberFormat="1" applyFont="1" applyBorder="1" applyAlignment="1">
      <alignment horizontal="left" vertical="top" wrapText="1"/>
    </xf>
    <xf numFmtId="164" fontId="2" fillId="0" borderId="1" xfId="2" applyFont="1" applyBorder="1" applyAlignment="1">
      <alignment horizontal="left" vertical="top" wrapText="1"/>
    </xf>
    <xf numFmtId="0" fontId="2" fillId="0" borderId="1" xfId="0" applyFont="1" applyBorder="1"/>
    <xf numFmtId="166" fontId="2" fillId="0" borderId="1" xfId="0" applyNumberFormat="1" applyFont="1" applyBorder="1" applyAlignment="1">
      <alignment horizontal="left" vertical="top" wrapText="1"/>
    </xf>
    <xf numFmtId="0" fontId="3" fillId="0" borderId="1" xfId="0" applyFont="1" applyBorder="1" applyAlignment="1">
      <alignment vertical="center" wrapText="1"/>
    </xf>
    <xf numFmtId="0" fontId="7"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0" fontId="9" fillId="0" borderId="4" xfId="0" applyFont="1" applyBorder="1" applyAlignment="1">
      <alignment horizontal="left" vertical="top"/>
    </xf>
    <xf numFmtId="0" fontId="9" fillId="0" borderId="4" xfId="0" applyFont="1" applyBorder="1" applyAlignment="1">
      <alignment horizontal="left" vertical="top" wrapText="1"/>
    </xf>
    <xf numFmtId="0" fontId="10" fillId="0" borderId="0" xfId="0" applyFont="1" applyAlignment="1">
      <alignment horizontal="left" vertical="top"/>
    </xf>
    <xf numFmtId="0" fontId="10" fillId="0" borderId="4" xfId="0" applyFont="1" applyBorder="1" applyAlignment="1">
      <alignment horizontal="left" vertical="top"/>
    </xf>
    <xf numFmtId="0" fontId="10" fillId="0" borderId="4" xfId="0" applyFont="1" applyBorder="1" applyAlignment="1">
      <alignment horizontal="left" vertical="top" wrapText="1"/>
    </xf>
    <xf numFmtId="0" fontId="11" fillId="0" borderId="4" xfId="0" applyFont="1" applyBorder="1" applyAlignment="1">
      <alignment horizontal="left" vertical="top" wrapText="1"/>
    </xf>
    <xf numFmtId="0" fontId="12" fillId="0" borderId="4" xfId="0" applyFont="1" applyBorder="1" applyAlignment="1">
      <alignment horizontal="left" vertical="top" wrapText="1"/>
    </xf>
    <xf numFmtId="0" fontId="10" fillId="0" borderId="0" xfId="0" applyFont="1"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wrapText="1"/>
    </xf>
    <xf numFmtId="0" fontId="14" fillId="0" borderId="1" xfId="0" applyFont="1" applyBorder="1" applyAlignment="1">
      <alignment horizontal="left" vertical="top" wrapText="1"/>
    </xf>
    <xf numFmtId="0" fontId="3" fillId="0" borderId="3" xfId="0" applyFont="1" applyBorder="1" applyAlignment="1">
      <alignment horizontal="left" vertical="top" wrapText="1"/>
    </xf>
    <xf numFmtId="0" fontId="2"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3" xfId="0" applyFont="1" applyBorder="1" applyAlignment="1">
      <alignment horizontal="left" vertical="top" wrapText="1"/>
    </xf>
    <xf numFmtId="0" fontId="4" fillId="0" borderId="3" xfId="0" applyFont="1" applyBorder="1" applyAlignment="1">
      <alignment horizontal="left" vertical="top" wrapText="1"/>
    </xf>
    <xf numFmtId="0" fontId="2" fillId="0" borderId="5" xfId="0" applyFont="1" applyBorder="1" applyAlignment="1">
      <alignment horizontal="left" vertical="top" wrapText="1"/>
    </xf>
    <xf numFmtId="0" fontId="3" fillId="0" borderId="5" xfId="0" applyFont="1" applyBorder="1" applyAlignment="1">
      <alignment horizontal="left" vertical="top" wrapText="1"/>
    </xf>
    <xf numFmtId="0" fontId="2" fillId="3" borderId="5" xfId="0" applyFont="1" applyFill="1" applyBorder="1" applyAlignment="1">
      <alignment horizontal="left" vertical="top" wrapText="1"/>
    </xf>
    <xf numFmtId="0" fontId="2" fillId="0" borderId="7"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44" fontId="2" fillId="2" borderId="5" xfId="1" applyFont="1" applyFill="1" applyBorder="1" applyAlignment="1">
      <alignment horizontal="left" vertical="top" wrapText="1"/>
    </xf>
    <xf numFmtId="0" fontId="3" fillId="0" borderId="7" xfId="0" applyFont="1" applyBorder="1" applyAlignment="1">
      <alignment horizontal="left" vertical="top" wrapText="1"/>
    </xf>
    <xf numFmtId="0" fontId="2" fillId="2"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14" fillId="0" borderId="2" xfId="0" applyFont="1" applyBorder="1" applyAlignment="1">
      <alignment horizontal="left" vertical="top" wrapText="1"/>
    </xf>
    <xf numFmtId="0" fontId="14" fillId="0" borderId="5" xfId="0" applyFont="1" applyBorder="1" applyAlignment="1">
      <alignment horizontal="left" vertical="top" wrapText="1"/>
    </xf>
    <xf numFmtId="0" fontId="2" fillId="0" borderId="5" xfId="0" applyFont="1" applyBorder="1" applyAlignment="1">
      <alignment horizontal="left" vertical="center" wrapText="1"/>
    </xf>
    <xf numFmtId="0" fontId="2" fillId="3" borderId="5" xfId="0" applyFont="1" applyFill="1" applyBorder="1" applyAlignment="1" applyProtection="1">
      <alignment horizontal="left" vertical="top" wrapText="1"/>
      <protection locked="0"/>
    </xf>
    <xf numFmtId="4" fontId="2" fillId="3" borderId="5" xfId="0" applyNumberFormat="1" applyFont="1" applyFill="1" applyBorder="1" applyAlignment="1" applyProtection="1">
      <alignment horizontal="left" vertical="center" wrapText="1"/>
      <protection locked="0"/>
    </xf>
    <xf numFmtId="0" fontId="2" fillId="0" borderId="6" xfId="0" applyFont="1" applyBorder="1" applyAlignment="1">
      <alignment horizontal="left" vertical="top"/>
    </xf>
    <xf numFmtId="0" fontId="2" fillId="0" borderId="5" xfId="0" applyFont="1" applyBorder="1" applyAlignment="1">
      <alignment horizontal="left" vertical="top"/>
    </xf>
    <xf numFmtId="0" fontId="5" fillId="0" borderId="5" xfId="0"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7" xfId="0" applyFont="1" applyBorder="1" applyAlignment="1">
      <alignment horizontal="left" vertical="top" wrapText="1"/>
    </xf>
    <xf numFmtId="0" fontId="2" fillId="0" borderId="7" xfId="0" applyFont="1" applyFill="1" applyBorder="1" applyAlignment="1">
      <alignment horizontal="left" vertical="top"/>
    </xf>
    <xf numFmtId="0" fontId="2" fillId="0" borderId="3" xfId="0" applyFont="1" applyBorder="1" applyAlignment="1">
      <alignment horizontal="left" vertical="top"/>
    </xf>
    <xf numFmtId="0" fontId="2" fillId="0" borderId="5" xfId="0" applyFont="1" applyFill="1" applyBorder="1" applyAlignment="1">
      <alignment horizontal="left" vertical="top"/>
    </xf>
    <xf numFmtId="0" fontId="5" fillId="0" borderId="0" xfId="0" applyFont="1" applyBorder="1" applyAlignment="1">
      <alignment horizontal="left" vertical="top"/>
    </xf>
    <xf numFmtId="0" fontId="5" fillId="0" borderId="0" xfId="0" applyFont="1" applyBorder="1" applyAlignment="1">
      <alignment horizontal="left" vertical="top" wrapText="1"/>
    </xf>
    <xf numFmtId="0" fontId="5" fillId="0" borderId="0" xfId="0" applyFont="1" applyFill="1" applyBorder="1" applyAlignment="1">
      <alignment horizontal="left" vertical="top"/>
    </xf>
    <xf numFmtId="0" fontId="2" fillId="3" borderId="5" xfId="0" applyFont="1" applyFill="1" applyBorder="1" applyAlignment="1" applyProtection="1">
      <alignment horizontal="left" vertical="top"/>
      <protection locked="0"/>
    </xf>
    <xf numFmtId="0" fontId="5" fillId="3" borderId="5" xfId="0" applyFont="1" applyFill="1" applyBorder="1" applyAlignment="1" applyProtection="1">
      <alignment horizontal="left" vertical="top"/>
      <protection locked="0"/>
    </xf>
    <xf numFmtId="0" fontId="5" fillId="0" borderId="5" xfId="0" applyFont="1" applyFill="1" applyBorder="1" applyAlignment="1">
      <alignment horizontal="left" vertical="top" wrapText="1"/>
    </xf>
    <xf numFmtId="0" fontId="5" fillId="0" borderId="5" xfId="0" applyFont="1" applyFill="1" applyBorder="1" applyAlignment="1">
      <alignment horizontal="left" vertical="top"/>
    </xf>
    <xf numFmtId="0" fontId="2" fillId="0" borderId="6" xfId="0" applyFont="1" applyBorder="1" applyAlignment="1">
      <alignment horizontal="left" vertical="top" wrapText="1"/>
    </xf>
    <xf numFmtId="0" fontId="2" fillId="0" borderId="6"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2" fillId="0" borderId="5" xfId="0" applyFont="1" applyBorder="1" applyAlignment="1">
      <alignment wrapText="1"/>
    </xf>
    <xf numFmtId="167" fontId="2" fillId="3" borderId="5" xfId="1" applyNumberFormat="1" applyFont="1" applyFill="1" applyBorder="1" applyAlignment="1" applyProtection="1">
      <alignment horizontal="left" vertical="top" wrapText="1"/>
      <protection locked="0"/>
    </xf>
    <xf numFmtId="0" fontId="2" fillId="2" borderId="5" xfId="0" applyFont="1" applyFill="1" applyBorder="1" applyAlignment="1">
      <alignment horizontal="left" vertical="top"/>
    </xf>
    <xf numFmtId="0" fontId="2" fillId="0" borderId="8" xfId="0" applyFont="1" applyBorder="1" applyAlignment="1">
      <alignment horizontal="left" vertical="top" wrapText="1"/>
    </xf>
    <xf numFmtId="0" fontId="2" fillId="3" borderId="8" xfId="0" applyFont="1" applyFill="1" applyBorder="1" applyAlignment="1" applyProtection="1">
      <alignment horizontal="left" vertical="top" wrapText="1"/>
      <protection locked="0"/>
    </xf>
    <xf numFmtId="0" fontId="2" fillId="0" borderId="9" xfId="0" applyFont="1" applyBorder="1" applyAlignment="1">
      <alignment horizontal="left" vertical="top" wrapText="1"/>
    </xf>
    <xf numFmtId="0" fontId="2" fillId="3" borderId="9" xfId="0" applyFont="1" applyFill="1" applyBorder="1" applyAlignment="1" applyProtection="1">
      <alignment horizontal="left" vertical="top" wrapText="1"/>
      <protection locked="0"/>
    </xf>
    <xf numFmtId="0" fontId="2" fillId="0" borderId="0" xfId="0" applyFont="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Border="1" applyAlignment="1" applyProtection="1">
      <alignment horizontal="left" vertical="top" wrapText="1"/>
      <protection locked="0"/>
    </xf>
    <xf numFmtId="165" fontId="2" fillId="3" borderId="1" xfId="1" applyNumberFormat="1" applyFont="1" applyFill="1" applyBorder="1" applyAlignment="1">
      <alignment horizontal="left" vertical="top" wrapText="1"/>
    </xf>
    <xf numFmtId="165" fontId="2" fillId="3" borderId="5" xfId="1" applyNumberFormat="1" applyFont="1" applyFill="1" applyBorder="1" applyAlignment="1">
      <alignment horizontal="left" vertical="top" wrapText="1"/>
    </xf>
    <xf numFmtId="0" fontId="7" fillId="0" borderId="5" xfId="0" applyFont="1" applyBorder="1" applyAlignment="1">
      <alignment horizontal="left" vertical="top" wrapText="1"/>
    </xf>
    <xf numFmtId="165" fontId="2" fillId="0" borderId="5" xfId="1" applyNumberFormat="1" applyFont="1" applyBorder="1" applyAlignment="1">
      <alignment horizontal="left" vertical="top" wrapText="1"/>
    </xf>
    <xf numFmtId="0" fontId="2" fillId="0" borderId="5" xfId="0" applyFont="1" applyBorder="1"/>
    <xf numFmtId="0" fontId="3" fillId="0" borderId="5" xfId="0" applyFont="1" applyBorder="1" applyAlignment="1">
      <alignment vertical="center" wrapText="1"/>
    </xf>
    <xf numFmtId="165" fontId="2" fillId="3" borderId="5" xfId="1" applyNumberFormat="1" applyFont="1" applyFill="1" applyBorder="1" applyAlignment="1" applyProtection="1">
      <alignment horizontal="left" vertical="top" wrapText="1"/>
      <protection locked="0"/>
    </xf>
    <xf numFmtId="164" fontId="2" fillId="3" borderId="5" xfId="2" applyFont="1" applyFill="1" applyBorder="1" applyAlignment="1" applyProtection="1">
      <alignment horizontal="left" vertical="top" wrapText="1"/>
      <protection locked="0"/>
    </xf>
    <xf numFmtId="166" fontId="2" fillId="3" borderId="5" xfId="0" applyNumberFormat="1" applyFont="1" applyFill="1" applyBorder="1" applyAlignment="1" applyProtection="1">
      <alignment horizontal="left" vertical="top" wrapText="1"/>
      <protection locked="0"/>
    </xf>
    <xf numFmtId="0" fontId="2" fillId="0" borderId="5" xfId="0" applyFont="1" applyFill="1" applyBorder="1" applyAlignment="1" applyProtection="1">
      <alignment horizontal="left" vertical="top" wrapText="1"/>
    </xf>
    <xf numFmtId="0" fontId="7" fillId="0" borderId="6" xfId="0" applyFont="1" applyBorder="1" applyAlignment="1">
      <alignment horizontal="left" vertical="top" wrapText="1"/>
    </xf>
    <xf numFmtId="14" fontId="2" fillId="3" borderId="5" xfId="0" applyNumberFormat="1" applyFont="1" applyFill="1" applyBorder="1" applyAlignment="1" applyProtection="1">
      <alignment horizontal="left" vertical="top" wrapText="1"/>
      <protection locked="0"/>
    </xf>
    <xf numFmtId="0" fontId="2" fillId="2" borderId="5" xfId="0" applyFont="1" applyFill="1" applyBorder="1" applyAlignment="1">
      <alignmen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16" fillId="0" borderId="0" xfId="0" applyFont="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0" xfId="0" applyAlignment="1">
      <alignment vertical="top" wrapText="1"/>
    </xf>
    <xf numFmtId="0" fontId="17" fillId="4" borderId="5" xfId="0" applyFont="1" applyFill="1" applyBorder="1" applyAlignment="1">
      <alignment vertical="top" wrapText="1"/>
    </xf>
    <xf numFmtId="0" fontId="0" fillId="0" borderId="10" xfId="0" applyBorder="1" applyAlignment="1">
      <alignment vertical="top" wrapText="1"/>
    </xf>
  </cellXfs>
  <cellStyles count="3">
    <cellStyle name="Komma" xfId="2" builtinId="3"/>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abSelected="1" zoomScaleNormal="100" workbookViewId="0">
      <selection activeCell="B3" sqref="B3"/>
    </sheetView>
  </sheetViews>
  <sheetFormatPr baseColWidth="10" defaultColWidth="11.44140625" defaultRowHeight="15"/>
  <cols>
    <col min="1" max="1" width="3.6640625" style="16" bestFit="1" customWidth="1"/>
    <col min="2" max="2" width="155" style="21" customWidth="1"/>
    <col min="3" max="16384" width="11.44140625" style="16"/>
  </cols>
  <sheetData>
    <row r="1" spans="1:2" ht="15.6">
      <c r="A1" s="14" t="s">
        <v>0</v>
      </c>
      <c r="B1" s="15" t="s">
        <v>1</v>
      </c>
    </row>
    <row r="2" spans="1:2">
      <c r="A2" s="17">
        <v>1</v>
      </c>
      <c r="B2" s="18" t="s">
        <v>172</v>
      </c>
    </row>
    <row r="3" spans="1:2" ht="30">
      <c r="A3" s="17">
        <v>2</v>
      </c>
      <c r="B3" s="19" t="s">
        <v>119</v>
      </c>
    </row>
    <row r="4" spans="1:2" ht="15.6">
      <c r="A4" s="17">
        <v>3</v>
      </c>
      <c r="B4" s="20" t="s">
        <v>120</v>
      </c>
    </row>
    <row r="5" spans="1:2">
      <c r="A5" s="17">
        <v>4</v>
      </c>
      <c r="B5" s="19" t="s">
        <v>2</v>
      </c>
    </row>
    <row r="6" spans="1:2">
      <c r="A6" s="17">
        <v>5</v>
      </c>
      <c r="B6" s="19" t="s">
        <v>79</v>
      </c>
    </row>
    <row r="7" spans="1:2" ht="60">
      <c r="A7" s="17">
        <v>6</v>
      </c>
      <c r="B7" s="19" t="s">
        <v>80</v>
      </c>
    </row>
    <row r="8" spans="1:2">
      <c r="A8" s="17">
        <v>7</v>
      </c>
      <c r="B8" s="19" t="s">
        <v>13</v>
      </c>
    </row>
    <row r="9" spans="1:2" ht="45">
      <c r="A9" s="17">
        <v>8</v>
      </c>
      <c r="B9" s="18" t="s">
        <v>3</v>
      </c>
    </row>
    <row r="10" spans="1:2" ht="60">
      <c r="A10" s="17">
        <v>9</v>
      </c>
      <c r="B10" s="18" t="s">
        <v>4</v>
      </c>
    </row>
    <row r="11" spans="1:2" ht="60">
      <c r="A11" s="17">
        <v>10</v>
      </c>
      <c r="B11" s="19" t="s">
        <v>121</v>
      </c>
    </row>
    <row r="12" spans="1:2" ht="30">
      <c r="A12" s="17">
        <v>11</v>
      </c>
      <c r="B12" s="18" t="s">
        <v>5</v>
      </c>
    </row>
    <row r="13" spans="1:2">
      <c r="A13" s="17">
        <v>12</v>
      </c>
      <c r="B13" s="18" t="s">
        <v>6</v>
      </c>
    </row>
    <row r="14" spans="1:2">
      <c r="A14" s="17">
        <v>13</v>
      </c>
      <c r="B14" s="19" t="s">
        <v>7</v>
      </c>
    </row>
    <row r="15" spans="1:2">
      <c r="A15" s="16">
        <v>14</v>
      </c>
      <c r="B15" s="21" t="s">
        <v>122</v>
      </c>
    </row>
    <row r="16" spans="1:2">
      <c r="A16" s="16">
        <v>15</v>
      </c>
      <c r="B16" s="21" t="s">
        <v>123</v>
      </c>
    </row>
    <row r="17" spans="1:2" ht="30">
      <c r="A17" s="16">
        <v>16</v>
      </c>
      <c r="B17" s="21" t="s">
        <v>128</v>
      </c>
    </row>
    <row r="18" spans="1:2" s="22" customFormat="1" ht="45">
      <c r="A18" s="22">
        <v>16</v>
      </c>
      <c r="B18" s="23" t="s">
        <v>124</v>
      </c>
    </row>
    <row r="19" spans="1:2">
      <c r="A19" s="16">
        <v>17</v>
      </c>
      <c r="B19" s="21" t="s">
        <v>138</v>
      </c>
    </row>
  </sheetData>
  <sheetProtection algorithmName="SHA-512" hashValue="fD/H9iG+Auaxao6ifryolEPDNOpr0MnDODSBMXJNCqlAkusA4tpBmx9/q50zwkZgkqusOq8jrp53999E1W73fQ==" saltValue="eHr4Jv5P6lKATVrazgeF1Q==" spinCount="100000" sheet="1" objects="1" scenarios="1"/>
  <pageMargins left="0.7" right="0.7" top="0.78740157499999996" bottom="0.78740157499999996" header="0.3" footer="0.3"/>
  <pageSetup paperSize="9" orientation="portrait" horizontalDpi="4294967293" r:id="rId1"/>
  <headerFooter>
    <oddHeader>&amp;LDruckdatum: &amp;D &amp;T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1395-6F69-5A48-9DBF-6C17C81F7F21}">
  <dimension ref="A1:H16"/>
  <sheetViews>
    <sheetView topLeftCell="A6" zoomScaleNormal="100" zoomScaleSheetLayoutView="100" workbookViewId="0">
      <selection activeCell="B3" sqref="B3"/>
    </sheetView>
  </sheetViews>
  <sheetFormatPr baseColWidth="10" defaultColWidth="11.44140625" defaultRowHeight="13.2"/>
  <cols>
    <col min="1" max="1" width="4.109375" style="1" bestFit="1" customWidth="1"/>
    <col min="2" max="2" width="15.44140625" style="1" customWidth="1"/>
    <col min="3" max="3" width="34.109375" style="1" customWidth="1"/>
    <col min="4" max="6" width="20.33203125" style="1" customWidth="1"/>
    <col min="7" max="7" width="19.44140625" style="1" customWidth="1"/>
    <col min="8" max="16384" width="11.44140625" style="1"/>
  </cols>
  <sheetData>
    <row r="1" spans="1:8">
      <c r="A1" s="31" t="s">
        <v>0</v>
      </c>
      <c r="B1" s="31" t="s">
        <v>30</v>
      </c>
      <c r="C1" s="31" t="s">
        <v>1</v>
      </c>
      <c r="D1" s="39" t="s">
        <v>150</v>
      </c>
      <c r="E1" s="39" t="s">
        <v>151</v>
      </c>
      <c r="F1" s="39" t="s">
        <v>152</v>
      </c>
      <c r="G1" s="31" t="s">
        <v>43</v>
      </c>
      <c r="H1" s="63"/>
    </row>
    <row r="2" spans="1:8" ht="39.6">
      <c r="A2" s="31">
        <v>1</v>
      </c>
      <c r="B2" s="31" t="s">
        <v>95</v>
      </c>
      <c r="C2" s="31" t="s">
        <v>48</v>
      </c>
      <c r="D2" s="83"/>
      <c r="E2" s="83"/>
      <c r="F2" s="83"/>
      <c r="G2" s="31"/>
      <c r="H2" s="63"/>
    </row>
    <row r="3" spans="1:8" ht="39.6">
      <c r="A3" s="31">
        <v>2</v>
      </c>
      <c r="B3" s="31"/>
      <c r="C3" s="31" t="s">
        <v>49</v>
      </c>
      <c r="D3" s="83"/>
      <c r="E3" s="83"/>
      <c r="F3" s="83"/>
      <c r="G3" s="31"/>
      <c r="H3" s="63"/>
    </row>
    <row r="4" spans="1:8" ht="39.6">
      <c r="A4" s="31">
        <v>3</v>
      </c>
      <c r="B4" s="31"/>
      <c r="C4" s="79" t="str">
        <f>'Referenz1 PL'!C4</f>
        <v>Die Bauwerkskosten müssen größer 4 Millionen EUR brutto betragen (Kostengruppe 300 und 400)</v>
      </c>
      <c r="D4" s="80">
        <f>SUM(D2:D3)</f>
        <v>0</v>
      </c>
      <c r="E4" s="80">
        <f>SUM(E2:E3)</f>
        <v>0</v>
      </c>
      <c r="F4" s="80">
        <f>SUM(F2:F3)</f>
        <v>0</v>
      </c>
      <c r="G4" s="31"/>
      <c r="H4" s="63"/>
    </row>
    <row r="5" spans="1:8" ht="52.8">
      <c r="A5" s="31">
        <v>4</v>
      </c>
      <c r="B5" s="79" t="s">
        <v>117</v>
      </c>
      <c r="C5" s="79" t="str">
        <f>'Referenz1 PL'!C5</f>
        <v>Nutzungsfläche Bau (-anteil) "Heilen und Pflegen" gemäß DIN 277-2 muss größer 250 qm sein</v>
      </c>
      <c r="D5" s="84"/>
      <c r="E5" s="84"/>
      <c r="F5" s="84"/>
      <c r="G5" s="81" t="s">
        <v>137</v>
      </c>
      <c r="H5" s="63"/>
    </row>
    <row r="6" spans="1:8" ht="39.6">
      <c r="A6" s="31">
        <v>5</v>
      </c>
      <c r="B6" s="79" t="s">
        <v>118</v>
      </c>
      <c r="C6" s="79" t="str">
        <f>'Referenz1 PL'!C6</f>
        <v>Nutzungsfläche Bau (-anteil) "Räume für ZNA" gemäß DIN 13080 muss größer 100 qm sein UND</v>
      </c>
      <c r="D6" s="84"/>
      <c r="E6" s="84"/>
      <c r="F6" s="84"/>
      <c r="G6" s="31" t="s">
        <v>137</v>
      </c>
      <c r="H6" s="63"/>
    </row>
    <row r="7" spans="1:8" ht="39.6">
      <c r="A7" s="31">
        <v>6</v>
      </c>
      <c r="B7" s="31" t="s">
        <v>96</v>
      </c>
      <c r="C7" s="79" t="str">
        <f>'Referenz1 PL'!C7</f>
        <v>Der Abschluss der Leistungsphase 8 der Objektplanung muss zwischen dem 30.06.2021 und 30.06.2026 erfolgt sein.</v>
      </c>
      <c r="D7" s="85"/>
      <c r="E7" s="85"/>
      <c r="F7" s="85"/>
      <c r="G7" s="31" t="s">
        <v>50</v>
      </c>
      <c r="H7" s="63"/>
    </row>
    <row r="8" spans="1:8" ht="132">
      <c r="A8" s="31">
        <v>7</v>
      </c>
      <c r="B8" s="31" t="s">
        <v>43</v>
      </c>
      <c r="C8" s="67" t="s">
        <v>157</v>
      </c>
      <c r="D8" s="86"/>
      <c r="E8" s="86"/>
      <c r="F8" s="86"/>
      <c r="G8" s="31"/>
      <c r="H8" s="63"/>
    </row>
    <row r="9" spans="1:8" ht="92.4">
      <c r="A9" s="31">
        <v>8</v>
      </c>
      <c r="B9" s="31" t="s">
        <v>44</v>
      </c>
      <c r="C9" s="82" t="s">
        <v>45</v>
      </c>
      <c r="D9" s="86"/>
      <c r="E9" s="86"/>
      <c r="F9" s="86"/>
      <c r="G9" s="31"/>
      <c r="H9" s="63"/>
    </row>
    <row r="10" spans="1:8" ht="26.4">
      <c r="A10" s="31">
        <v>9</v>
      </c>
      <c r="B10" s="31"/>
      <c r="C10" s="82" t="s">
        <v>65</v>
      </c>
      <c r="D10" s="44"/>
      <c r="E10" s="44"/>
      <c r="F10" s="44"/>
      <c r="G10" s="31"/>
      <c r="H10" s="63"/>
    </row>
    <row r="11" spans="1:8">
      <c r="A11" s="31">
        <v>10</v>
      </c>
      <c r="B11" s="31"/>
      <c r="C11" s="81" t="s">
        <v>46</v>
      </c>
      <c r="D11" s="44"/>
      <c r="E11" s="44"/>
      <c r="F11" s="44"/>
      <c r="G11" s="31"/>
      <c r="H11" s="63"/>
    </row>
    <row r="12" spans="1:8">
      <c r="A12" s="31">
        <v>11</v>
      </c>
      <c r="B12" s="31"/>
      <c r="C12" s="81" t="s">
        <v>57</v>
      </c>
      <c r="D12" s="44"/>
      <c r="E12" s="44"/>
      <c r="F12" s="44"/>
      <c r="G12" s="31"/>
      <c r="H12" s="63"/>
    </row>
    <row r="13" spans="1:8">
      <c r="A13" s="31">
        <v>12</v>
      </c>
      <c r="B13" s="31"/>
      <c r="C13" s="81" t="s">
        <v>58</v>
      </c>
      <c r="D13" s="44"/>
      <c r="E13" s="44"/>
      <c r="F13" s="44"/>
      <c r="G13" s="31"/>
      <c r="H13" s="63"/>
    </row>
    <row r="14" spans="1:8">
      <c r="A14" s="31">
        <v>13</v>
      </c>
      <c r="B14" s="31"/>
      <c r="C14" s="81" t="s">
        <v>59</v>
      </c>
      <c r="D14" s="44"/>
      <c r="E14" s="44"/>
      <c r="F14" s="44"/>
      <c r="G14" s="31"/>
      <c r="H14" s="63"/>
    </row>
    <row r="15" spans="1:8" ht="85.5" customHeight="1">
      <c r="A15" s="31">
        <v>14</v>
      </c>
      <c r="B15" s="31"/>
      <c r="C15" s="31" t="s">
        <v>47</v>
      </c>
      <c r="D15" s="44"/>
      <c r="E15" s="44"/>
      <c r="F15" s="44"/>
      <c r="G15" s="31"/>
      <c r="H15" s="63"/>
    </row>
    <row r="16" spans="1:8">
      <c r="A16" s="29"/>
      <c r="B16" s="29"/>
      <c r="C16" s="29"/>
      <c r="D16" s="29"/>
      <c r="E16" s="29"/>
      <c r="F16" s="29"/>
      <c r="G16" s="29"/>
    </row>
  </sheetData>
  <sheetProtection algorithmName="SHA-512" hashValue="kHaESFV4BZFyqKPWwe8XViY3QBDUXvH67lWuUjv+VpPaxCVSZcLhwUJ+CRvXlo6M0St1qFSkgauqS7EUl0GBbg==" saltValue="GvYOYSfhmsQa6yyo6sTHPA==" spinCount="100000" sheet="1" objects="1" scenarios="1"/>
  <phoneticPr fontId="15" type="noConversion"/>
  <pageMargins left="0.7" right="0.7" top="0.78740157499999996" bottom="0.78740157499999996" header="0.3" footer="0.3"/>
  <pageSetup paperSize="9" scale="95" orientation="portrait" horizontalDpi="4294967293" r:id="rId1"/>
  <headerFooter>
    <oddHeader>&amp;LDruckdatum: &amp;D &amp;T</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6"/>
  <sheetViews>
    <sheetView zoomScale="98" zoomScaleNormal="98" workbookViewId="0">
      <selection activeCell="D4" sqref="D4"/>
    </sheetView>
  </sheetViews>
  <sheetFormatPr baseColWidth="10" defaultColWidth="11.44140625" defaultRowHeight="13.2"/>
  <cols>
    <col min="1" max="1" width="4.109375" style="1" bestFit="1" customWidth="1"/>
    <col min="2" max="2" width="17.109375" style="1" customWidth="1"/>
    <col min="3" max="3" width="40.109375" style="1" customWidth="1"/>
    <col min="4" max="6" width="42.109375" style="1" customWidth="1"/>
    <col min="7" max="7" width="26.33203125" style="1" customWidth="1"/>
    <col min="8" max="8" width="17.109375" style="1" hidden="1" customWidth="1"/>
    <col min="9" max="9" width="21.33203125" style="1" hidden="1" customWidth="1"/>
    <col min="10" max="10" width="23.88671875" style="1" hidden="1" customWidth="1"/>
    <col min="11" max="16384" width="11.44140625" style="1"/>
  </cols>
  <sheetData>
    <row r="1" spans="1:8">
      <c r="A1" s="31" t="s">
        <v>0</v>
      </c>
      <c r="B1" s="31" t="s">
        <v>30</v>
      </c>
      <c r="C1" s="31" t="s">
        <v>1</v>
      </c>
      <c r="D1" s="39" t="s">
        <v>150</v>
      </c>
      <c r="E1" s="39" t="s">
        <v>151</v>
      </c>
      <c r="F1" s="39" t="s">
        <v>152</v>
      </c>
      <c r="G1" s="31" t="s">
        <v>43</v>
      </c>
      <c r="H1" s="63"/>
    </row>
    <row r="2" spans="1:8" ht="39.6">
      <c r="A2" s="31">
        <v>1</v>
      </c>
      <c r="B2" s="31" t="s">
        <v>95</v>
      </c>
      <c r="C2" s="31" t="s">
        <v>48</v>
      </c>
      <c r="D2" s="78"/>
      <c r="E2" s="78"/>
      <c r="F2" s="78"/>
      <c r="G2" s="31"/>
      <c r="H2" s="63"/>
    </row>
    <row r="3" spans="1:8" ht="39.6">
      <c r="A3" s="31">
        <v>2</v>
      </c>
      <c r="B3" s="31"/>
      <c r="C3" s="31" t="s">
        <v>49</v>
      </c>
      <c r="D3" s="78"/>
      <c r="E3" s="78"/>
      <c r="F3" s="78"/>
      <c r="G3" s="31"/>
      <c r="H3" s="63"/>
    </row>
    <row r="4" spans="1:8" ht="39.6">
      <c r="A4" s="31">
        <v>3</v>
      </c>
      <c r="B4" s="31"/>
      <c r="C4" s="79" t="str">
        <f>'Referenz1 PL'!C4</f>
        <v>Die Bauwerkskosten müssen größer 4 Millionen EUR brutto betragen (Kostengruppe 300 und 400)</v>
      </c>
      <c r="D4" s="80">
        <f>SUM(D2:D3)</f>
        <v>0</v>
      </c>
      <c r="E4" s="80">
        <f>SUM(E2:E3)</f>
        <v>0</v>
      </c>
      <c r="F4" s="80">
        <f>SUM(F2:F3)</f>
        <v>0</v>
      </c>
      <c r="G4" s="31"/>
      <c r="H4" s="63"/>
    </row>
    <row r="5" spans="1:8" ht="52.8">
      <c r="A5" s="31">
        <v>4</v>
      </c>
      <c r="B5" s="79" t="s">
        <v>117</v>
      </c>
      <c r="C5" s="79" t="str">
        <f>'Referenz1 PL'!C5</f>
        <v>Nutzungsfläche Bau (-anteil) "Heilen und Pflegen" gemäß DIN 277-2 muss größer 250 qm sein</v>
      </c>
      <c r="D5" s="84"/>
      <c r="E5" s="84"/>
      <c r="F5" s="84"/>
      <c r="G5" s="81" t="s">
        <v>137</v>
      </c>
      <c r="H5" s="87"/>
    </row>
    <row r="6" spans="1:8" ht="39.6">
      <c r="A6" s="31">
        <v>5</v>
      </c>
      <c r="B6" s="79" t="s">
        <v>118</v>
      </c>
      <c r="C6" s="79" t="str">
        <f>'Referenz1 PL'!C6</f>
        <v>Nutzungsfläche Bau (-anteil) "Räume für ZNA" gemäß DIN 13080 muss größer 100 qm sein UND</v>
      </c>
      <c r="D6" s="84"/>
      <c r="E6" s="84"/>
      <c r="F6" s="84"/>
      <c r="G6" s="31" t="s">
        <v>137</v>
      </c>
      <c r="H6" s="87"/>
    </row>
    <row r="7" spans="1:8" ht="39.6">
      <c r="A7" s="31">
        <v>6</v>
      </c>
      <c r="B7" s="31" t="s">
        <v>96</v>
      </c>
      <c r="C7" s="79" t="str">
        <f>'Referenz1 PL'!C7</f>
        <v>Der Abschluss der Leistungsphase 8 der Objektplanung muss zwischen dem 30.06.2021 und 30.06.2026 erfolgt sein.</v>
      </c>
      <c r="D7" s="85"/>
      <c r="E7" s="85"/>
      <c r="F7" s="85"/>
      <c r="G7" s="31" t="s">
        <v>50</v>
      </c>
      <c r="H7" s="63"/>
    </row>
    <row r="8" spans="1:8" ht="105.6">
      <c r="A8" s="31">
        <v>7</v>
      </c>
      <c r="B8" s="31" t="s">
        <v>43</v>
      </c>
      <c r="C8" s="67" t="s">
        <v>157</v>
      </c>
      <c r="D8" s="31"/>
      <c r="E8" s="31"/>
      <c r="F8" s="31"/>
      <c r="G8" s="31"/>
      <c r="H8" s="63"/>
    </row>
    <row r="9" spans="1:8" ht="52.8">
      <c r="A9" s="31">
        <v>8</v>
      </c>
      <c r="B9" s="31" t="s">
        <v>44</v>
      </c>
      <c r="C9" s="82" t="s">
        <v>107</v>
      </c>
      <c r="D9" s="31"/>
      <c r="E9" s="31"/>
      <c r="F9" s="31"/>
      <c r="G9" s="39" t="s">
        <v>66</v>
      </c>
      <c r="H9" s="63"/>
    </row>
    <row r="10" spans="1:8">
      <c r="A10" s="31">
        <v>9</v>
      </c>
      <c r="B10" s="31"/>
      <c r="C10" s="81" t="s">
        <v>46</v>
      </c>
      <c r="D10" s="44"/>
      <c r="E10" s="44"/>
      <c r="F10" s="44"/>
      <c r="G10" s="31"/>
      <c r="H10" s="63"/>
    </row>
    <row r="11" spans="1:8">
      <c r="A11" s="31">
        <v>10</v>
      </c>
      <c r="B11" s="31"/>
      <c r="C11" s="81" t="s">
        <v>57</v>
      </c>
      <c r="D11" s="44"/>
      <c r="E11" s="44"/>
      <c r="F11" s="44"/>
      <c r="G11" s="31"/>
      <c r="H11" s="63"/>
    </row>
    <row r="12" spans="1:8">
      <c r="A12" s="31">
        <v>11</v>
      </c>
      <c r="B12" s="31"/>
      <c r="C12" s="81" t="s">
        <v>58</v>
      </c>
      <c r="D12" s="44"/>
      <c r="E12" s="44"/>
      <c r="F12" s="44"/>
      <c r="G12" s="31"/>
      <c r="H12" s="63"/>
    </row>
    <row r="13" spans="1:8" ht="26.4">
      <c r="A13" s="31">
        <v>12</v>
      </c>
      <c r="B13" s="31"/>
      <c r="C13" s="67" t="s">
        <v>60</v>
      </c>
      <c r="D13" s="44"/>
      <c r="E13" s="44"/>
      <c r="F13" s="44"/>
      <c r="G13" s="31"/>
      <c r="H13" s="63"/>
    </row>
    <row r="14" spans="1:8">
      <c r="A14" s="31">
        <v>13</v>
      </c>
      <c r="B14" s="31"/>
      <c r="C14" s="81" t="s">
        <v>59</v>
      </c>
      <c r="D14" s="44"/>
      <c r="E14" s="44"/>
      <c r="F14" s="44"/>
      <c r="G14" s="31"/>
      <c r="H14" s="63"/>
    </row>
    <row r="15" spans="1:8">
      <c r="A15" s="31">
        <v>14</v>
      </c>
      <c r="B15" s="31"/>
      <c r="C15" s="81" t="s">
        <v>61</v>
      </c>
      <c r="D15" s="44"/>
      <c r="E15" s="44"/>
      <c r="F15" s="44"/>
      <c r="G15" s="31"/>
      <c r="H15" s="63"/>
    </row>
    <row r="16" spans="1:8">
      <c r="A16" s="31">
        <v>15</v>
      </c>
      <c r="B16" s="31"/>
      <c r="C16" s="81" t="s">
        <v>9</v>
      </c>
      <c r="D16" s="44"/>
      <c r="E16" s="44"/>
      <c r="F16" s="44"/>
      <c r="G16" s="31"/>
      <c r="H16" s="63"/>
    </row>
    <row r="17" spans="1:10">
      <c r="A17" s="31">
        <v>16</v>
      </c>
      <c r="B17" s="31"/>
      <c r="C17" s="81" t="s">
        <v>10</v>
      </c>
      <c r="D17" s="44"/>
      <c r="E17" s="44"/>
      <c r="F17" s="44"/>
      <c r="G17" s="31"/>
      <c r="H17" s="63"/>
    </row>
    <row r="18" spans="1:10">
      <c r="A18" s="31">
        <v>17</v>
      </c>
      <c r="B18" s="31"/>
      <c r="C18" s="81" t="s">
        <v>11</v>
      </c>
      <c r="D18" s="44"/>
      <c r="E18" s="44"/>
      <c r="F18" s="44"/>
      <c r="G18" s="31"/>
      <c r="H18" s="63"/>
    </row>
    <row r="19" spans="1:10">
      <c r="A19" s="31">
        <v>18</v>
      </c>
      <c r="B19" s="31"/>
      <c r="C19" s="81" t="s">
        <v>22</v>
      </c>
      <c r="D19" s="44"/>
      <c r="E19" s="44"/>
      <c r="F19" s="44"/>
      <c r="G19" s="31"/>
      <c r="H19" s="63"/>
    </row>
    <row r="20" spans="1:10">
      <c r="A20" s="31">
        <v>19</v>
      </c>
      <c r="B20" s="31"/>
      <c r="C20" s="81" t="s">
        <v>108</v>
      </c>
      <c r="D20" s="44"/>
      <c r="E20" s="44"/>
      <c r="F20" s="44"/>
      <c r="G20" s="31"/>
      <c r="H20" s="63"/>
    </row>
    <row r="21" spans="1:10">
      <c r="A21" s="31">
        <v>20</v>
      </c>
      <c r="B21" s="31"/>
      <c r="C21" s="31" t="s">
        <v>47</v>
      </c>
      <c r="D21" s="44"/>
      <c r="E21" s="44"/>
      <c r="F21" s="44"/>
      <c r="G21" s="31"/>
      <c r="H21" s="63"/>
    </row>
    <row r="22" spans="1:10">
      <c r="A22" s="31">
        <v>21</v>
      </c>
      <c r="B22" s="31"/>
      <c r="C22" s="31" t="s">
        <v>84</v>
      </c>
      <c r="D22" s="44"/>
      <c r="E22" s="44"/>
      <c r="F22" s="44"/>
      <c r="G22" s="31"/>
      <c r="H22" s="63" t="s">
        <v>81</v>
      </c>
      <c r="I22" s="1" t="s">
        <v>82</v>
      </c>
      <c r="J22" s="1" t="s">
        <v>83</v>
      </c>
    </row>
    <row r="23" spans="1:10">
      <c r="A23" s="31">
        <v>22</v>
      </c>
      <c r="B23" s="31"/>
      <c r="C23" s="31" t="s">
        <v>85</v>
      </c>
      <c r="D23" s="44"/>
      <c r="E23" s="44"/>
      <c r="F23" s="44"/>
      <c r="G23" s="31"/>
      <c r="H23" s="63" t="s">
        <v>81</v>
      </c>
      <c r="I23" s="1" t="s">
        <v>82</v>
      </c>
      <c r="J23" s="1" t="s">
        <v>83</v>
      </c>
    </row>
    <row r="24" spans="1:10">
      <c r="A24" s="31">
        <v>23</v>
      </c>
      <c r="B24" s="31"/>
      <c r="C24" s="31" t="s">
        <v>86</v>
      </c>
      <c r="D24" s="44"/>
      <c r="E24" s="44"/>
      <c r="F24" s="44"/>
      <c r="G24" s="31"/>
      <c r="H24" s="63" t="s">
        <v>81</v>
      </c>
      <c r="I24" s="1" t="s">
        <v>82</v>
      </c>
      <c r="J24" s="1" t="s">
        <v>83</v>
      </c>
    </row>
    <row r="25" spans="1:10">
      <c r="A25" s="31">
        <v>24</v>
      </c>
      <c r="B25" s="31"/>
      <c r="C25" s="31" t="s">
        <v>87</v>
      </c>
      <c r="D25" s="44"/>
      <c r="E25" s="44"/>
      <c r="F25" s="44"/>
      <c r="G25" s="31"/>
      <c r="H25" s="63" t="s">
        <v>81</v>
      </c>
      <c r="I25" s="1" t="s">
        <v>82</v>
      </c>
      <c r="J25" s="1" t="s">
        <v>83</v>
      </c>
    </row>
    <row r="26" spans="1:10">
      <c r="A26" s="31">
        <v>25</v>
      </c>
      <c r="B26" s="31"/>
      <c r="C26" s="31" t="s">
        <v>88</v>
      </c>
      <c r="D26" s="44"/>
      <c r="E26" s="44"/>
      <c r="F26" s="44"/>
      <c r="G26" s="31"/>
      <c r="H26" s="63" t="s">
        <v>81</v>
      </c>
      <c r="I26" s="1" t="s">
        <v>82</v>
      </c>
      <c r="J26" s="1" t="s">
        <v>83</v>
      </c>
    </row>
    <row r="27" spans="1:10">
      <c r="A27" s="31">
        <v>26</v>
      </c>
      <c r="B27" s="31"/>
      <c r="C27" s="31" t="s">
        <v>89</v>
      </c>
      <c r="D27" s="44"/>
      <c r="E27" s="44"/>
      <c r="F27" s="44"/>
      <c r="G27" s="31"/>
      <c r="H27" s="63" t="s">
        <v>81</v>
      </c>
      <c r="I27" s="1" t="s">
        <v>82</v>
      </c>
      <c r="J27" s="1" t="s">
        <v>83</v>
      </c>
    </row>
    <row r="28" spans="1:10">
      <c r="A28" s="31">
        <v>27</v>
      </c>
      <c r="B28" s="31"/>
      <c r="C28" s="31" t="s">
        <v>90</v>
      </c>
      <c r="D28" s="44"/>
      <c r="E28" s="44"/>
      <c r="F28" s="44"/>
      <c r="G28" s="31"/>
      <c r="H28" s="63" t="s">
        <v>81</v>
      </c>
      <c r="I28" s="1" t="s">
        <v>82</v>
      </c>
      <c r="J28" s="1" t="s">
        <v>83</v>
      </c>
    </row>
    <row r="29" spans="1:10">
      <c r="A29" s="31">
        <v>28</v>
      </c>
      <c r="B29" s="31"/>
      <c r="C29" s="31" t="s">
        <v>91</v>
      </c>
      <c r="D29" s="44"/>
      <c r="E29" s="44"/>
      <c r="F29" s="44"/>
      <c r="G29" s="31"/>
      <c r="H29" s="63" t="s">
        <v>81</v>
      </c>
      <c r="I29" s="1" t="s">
        <v>82</v>
      </c>
      <c r="J29" s="1" t="s">
        <v>83</v>
      </c>
    </row>
    <row r="30" spans="1:10">
      <c r="A30" s="31">
        <v>29</v>
      </c>
      <c r="B30" s="31"/>
      <c r="C30" s="31" t="s">
        <v>92</v>
      </c>
      <c r="D30" s="44"/>
      <c r="E30" s="44"/>
      <c r="F30" s="44"/>
      <c r="G30" s="31"/>
      <c r="H30" s="63" t="s">
        <v>81</v>
      </c>
      <c r="I30" s="1" t="s">
        <v>82</v>
      </c>
      <c r="J30" s="1" t="s">
        <v>83</v>
      </c>
    </row>
    <row r="31" spans="1:10" ht="26.4">
      <c r="A31" s="31">
        <v>30</v>
      </c>
      <c r="B31" s="31"/>
      <c r="C31" s="31" t="s">
        <v>51</v>
      </c>
      <c r="D31" s="88"/>
      <c r="E31" s="88"/>
      <c r="F31" s="88"/>
      <c r="G31" s="31" t="s">
        <v>50</v>
      </c>
      <c r="H31" s="63"/>
    </row>
    <row r="32" spans="1:10" ht="26.4">
      <c r="A32" s="31">
        <v>31</v>
      </c>
      <c r="B32" s="31"/>
      <c r="C32" s="31" t="s">
        <v>52</v>
      </c>
      <c r="D32" s="44"/>
      <c r="E32" s="44"/>
      <c r="F32" s="44"/>
      <c r="G32" s="31" t="s">
        <v>50</v>
      </c>
      <c r="H32" s="63"/>
    </row>
    <row r="33" spans="1:9" ht="26.4">
      <c r="A33" s="31">
        <v>32</v>
      </c>
      <c r="B33" s="31"/>
      <c r="C33" s="31" t="s">
        <v>53</v>
      </c>
      <c r="D33" s="44"/>
      <c r="E33" s="44"/>
      <c r="F33" s="44"/>
      <c r="G33" s="31" t="s">
        <v>50</v>
      </c>
      <c r="H33" s="63"/>
    </row>
    <row r="34" spans="1:9" ht="26.4">
      <c r="A34" s="31">
        <v>33</v>
      </c>
      <c r="B34" s="31"/>
      <c r="C34" s="31" t="s">
        <v>54</v>
      </c>
      <c r="D34" s="44"/>
      <c r="E34" s="44"/>
      <c r="F34" s="44"/>
      <c r="G34" s="31" t="s">
        <v>50</v>
      </c>
      <c r="H34" s="63"/>
    </row>
    <row r="35" spans="1:9" ht="26.4">
      <c r="A35" s="31">
        <v>34</v>
      </c>
      <c r="B35" s="31"/>
      <c r="C35" s="31" t="s">
        <v>55</v>
      </c>
      <c r="D35" s="44"/>
      <c r="E35" s="44"/>
      <c r="F35" s="44"/>
      <c r="G35" s="31" t="s">
        <v>50</v>
      </c>
      <c r="H35" s="63"/>
    </row>
    <row r="36" spans="1:9" ht="26.4">
      <c r="A36" s="31">
        <v>35</v>
      </c>
      <c r="B36" s="31"/>
      <c r="C36" s="31" t="s">
        <v>56</v>
      </c>
      <c r="D36" s="44"/>
      <c r="E36" s="44"/>
      <c r="F36" s="44"/>
      <c r="G36" s="31" t="s">
        <v>50</v>
      </c>
      <c r="H36" s="63"/>
    </row>
    <row r="37" spans="1:9">
      <c r="A37" s="31">
        <v>36</v>
      </c>
      <c r="B37" s="31" t="s">
        <v>125</v>
      </c>
      <c r="C37" s="31" t="s">
        <v>98</v>
      </c>
      <c r="D37" s="44"/>
      <c r="E37" s="44"/>
      <c r="F37" s="44"/>
      <c r="G37" s="31"/>
      <c r="H37" s="63" t="s">
        <v>15</v>
      </c>
      <c r="I37" s="1" t="s">
        <v>97</v>
      </c>
    </row>
    <row r="38" spans="1:9">
      <c r="A38" s="31">
        <v>37</v>
      </c>
      <c r="B38" s="31" t="s">
        <v>125</v>
      </c>
      <c r="C38" s="31" t="s">
        <v>99</v>
      </c>
      <c r="D38" s="44"/>
      <c r="E38" s="44"/>
      <c r="F38" s="44"/>
      <c r="G38" s="31"/>
      <c r="H38" s="63" t="s">
        <v>15</v>
      </c>
      <c r="I38" s="1" t="s">
        <v>97</v>
      </c>
    </row>
    <row r="39" spans="1:9">
      <c r="A39" s="31">
        <v>38</v>
      </c>
      <c r="B39" s="31" t="s">
        <v>125</v>
      </c>
      <c r="C39" s="31" t="s">
        <v>100</v>
      </c>
      <c r="D39" s="44"/>
      <c r="E39" s="44"/>
      <c r="F39" s="44"/>
      <c r="G39" s="31"/>
      <c r="H39" s="63" t="s">
        <v>15</v>
      </c>
      <c r="I39" s="1" t="s">
        <v>97</v>
      </c>
    </row>
    <row r="40" spans="1:9">
      <c r="A40" s="31">
        <v>39</v>
      </c>
      <c r="B40" s="31" t="s">
        <v>125</v>
      </c>
      <c r="C40" s="31" t="s">
        <v>101</v>
      </c>
      <c r="D40" s="44"/>
      <c r="E40" s="44"/>
      <c r="F40" s="44"/>
      <c r="G40" s="31"/>
      <c r="H40" s="63" t="s">
        <v>15</v>
      </c>
      <c r="I40" s="1" t="s">
        <v>97</v>
      </c>
    </row>
    <row r="41" spans="1:9">
      <c r="A41" s="31">
        <v>40</v>
      </c>
      <c r="B41" s="31" t="s">
        <v>125</v>
      </c>
      <c r="C41" s="31" t="s">
        <v>102</v>
      </c>
      <c r="D41" s="44"/>
      <c r="E41" s="44"/>
      <c r="F41" s="44"/>
      <c r="G41" s="31"/>
      <c r="H41" s="63" t="s">
        <v>15</v>
      </c>
      <c r="I41" s="1" t="s">
        <v>97</v>
      </c>
    </row>
    <row r="42" spans="1:9">
      <c r="A42" s="31">
        <v>41</v>
      </c>
      <c r="B42" s="31" t="s">
        <v>125</v>
      </c>
      <c r="C42" s="31" t="s">
        <v>103</v>
      </c>
      <c r="D42" s="44"/>
      <c r="E42" s="44"/>
      <c r="F42" s="44"/>
      <c r="G42" s="31"/>
      <c r="H42" s="63" t="s">
        <v>15</v>
      </c>
      <c r="I42" s="1" t="s">
        <v>97</v>
      </c>
    </row>
    <row r="43" spans="1:9" ht="26.4">
      <c r="A43" s="31">
        <v>42</v>
      </c>
      <c r="B43" s="31" t="s">
        <v>125</v>
      </c>
      <c r="C43" s="31" t="s">
        <v>104</v>
      </c>
      <c r="D43" s="44"/>
      <c r="E43" s="44"/>
      <c r="F43" s="44"/>
      <c r="G43" s="31"/>
      <c r="H43" s="63" t="s">
        <v>15</v>
      </c>
      <c r="I43" s="1" t="s">
        <v>97</v>
      </c>
    </row>
    <row r="44" spans="1:9" ht="26.4">
      <c r="A44" s="31">
        <v>43</v>
      </c>
      <c r="B44" s="31" t="s">
        <v>125</v>
      </c>
      <c r="C44" s="31" t="s">
        <v>105</v>
      </c>
      <c r="D44" s="44"/>
      <c r="E44" s="44"/>
      <c r="F44" s="44"/>
      <c r="G44" s="31"/>
      <c r="H44" s="63" t="s">
        <v>15</v>
      </c>
      <c r="I44" s="1" t="s">
        <v>97</v>
      </c>
    </row>
    <row r="45" spans="1:9">
      <c r="A45" s="31">
        <v>44</v>
      </c>
      <c r="B45" s="31" t="s">
        <v>125</v>
      </c>
      <c r="C45" s="31" t="s">
        <v>106</v>
      </c>
      <c r="D45" s="44"/>
      <c r="E45" s="44"/>
      <c r="F45" s="44"/>
      <c r="G45" s="31"/>
      <c r="H45" s="63" t="s">
        <v>15</v>
      </c>
      <c r="I45" s="1" t="s">
        <v>97</v>
      </c>
    </row>
    <row r="46" spans="1:9">
      <c r="A46" s="29"/>
      <c r="B46" s="29"/>
      <c r="C46" s="29"/>
      <c r="D46" s="29"/>
      <c r="E46" s="29"/>
      <c r="F46" s="29"/>
      <c r="G46" s="29"/>
    </row>
  </sheetData>
  <sheetProtection algorithmName="SHA-512" hashValue="LNKCbhn2WBeJUM1zl3rUVz2DE5MgNWqoDo7lWOlBSKcJEfFiq4e3MfCc8BQOYt+o3YOCDDlofnDxeqUD3FzpPg==" saltValue="AXEfMxvnBGl3ST1/uQQKAQ==" spinCount="100000" sheet="1" objects="1" scenarios="1"/>
  <phoneticPr fontId="15" type="noConversion"/>
  <dataValidations count="2">
    <dataValidation type="list" allowBlank="1" showInputMessage="1" showErrorMessage="1" sqref="D22:F30" xr:uid="{00000000-0002-0000-0B00-000000000000}">
      <formula1>$H$22:$J$22</formula1>
    </dataValidation>
    <dataValidation type="list" allowBlank="1" showInputMessage="1" showErrorMessage="1" sqref="D37:F45" xr:uid="{354F7E55-8B09-9F4B-9F84-2C88BDBA5516}">
      <formula1>$G$37:$I$37</formula1>
    </dataValidation>
  </dataValidations>
  <pageMargins left="0.7" right="0.7" top="0.78740157499999996" bottom="0.78740157499999996" header="0.3" footer="0.3"/>
  <pageSetup paperSize="9" scale="73" orientation="portrait" horizontalDpi="4294967293" r:id="rId1"/>
  <headerFooter>
    <oddHeader>&amp;LDruckdatum: &amp;D &amp;T</oddHeader>
  </headerFooter>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6F15-9757-6F4B-A8E2-0C46AD2A884E}">
  <dimension ref="A1:H45"/>
  <sheetViews>
    <sheetView topLeftCell="A3" zoomScaleNormal="100" workbookViewId="0">
      <selection activeCell="D2" sqref="D2:D3"/>
    </sheetView>
  </sheetViews>
  <sheetFormatPr baseColWidth="10" defaultColWidth="11.44140625" defaultRowHeight="13.2"/>
  <cols>
    <col min="1" max="1" width="4.109375" style="1" bestFit="1" customWidth="1"/>
    <col min="2" max="2" width="17.109375" style="1" customWidth="1"/>
    <col min="3" max="3" width="40.109375" style="1" customWidth="1"/>
    <col min="4" max="4" width="42.109375" style="1" customWidth="1"/>
    <col min="5" max="5" width="26.33203125" style="1" customWidth="1"/>
    <col min="6" max="6" width="17.109375" style="1" customWidth="1"/>
    <col min="7" max="7" width="21.33203125" style="1" customWidth="1"/>
    <col min="8" max="8" width="23.88671875" style="1" customWidth="1"/>
    <col min="9" max="16384" width="11.44140625" style="1"/>
  </cols>
  <sheetData>
    <row r="1" spans="1:6">
      <c r="A1" s="1" t="s">
        <v>0</v>
      </c>
      <c r="B1" s="1" t="s">
        <v>30</v>
      </c>
      <c r="C1" s="1" t="s">
        <v>1</v>
      </c>
      <c r="D1" s="4" t="s">
        <v>8</v>
      </c>
      <c r="E1" s="1" t="s">
        <v>43</v>
      </c>
    </row>
    <row r="2" spans="1:6" ht="39.6">
      <c r="A2" s="1">
        <v>1</v>
      </c>
      <c r="B2" s="1" t="s">
        <v>95</v>
      </c>
      <c r="C2" s="1" t="s">
        <v>48</v>
      </c>
      <c r="D2" s="77"/>
    </row>
    <row r="3" spans="1:6" ht="39.6">
      <c r="A3" s="1">
        <v>2</v>
      </c>
      <c r="C3" s="1" t="s">
        <v>49</v>
      </c>
      <c r="D3" s="77"/>
    </row>
    <row r="4" spans="1:6" ht="39.6">
      <c r="A4" s="1">
        <v>3</v>
      </c>
      <c r="C4" s="12" t="str">
        <f>'Referenz1 PL'!C4</f>
        <v>Die Bauwerkskosten müssen größer 4 Millionen EUR brutto betragen (Kostengruppe 300 und 400)</v>
      </c>
      <c r="D4" s="7">
        <f>SUM(D2:D3)</f>
        <v>0</v>
      </c>
    </row>
    <row r="5" spans="1:6" ht="52.8">
      <c r="A5" s="1">
        <v>4</v>
      </c>
      <c r="B5" s="12" t="s">
        <v>117</v>
      </c>
      <c r="C5" s="12" t="str">
        <f>'Referenz1 PL'!C5</f>
        <v>Nutzungsfläche Bau (-anteil) "Heilen und Pflegen" gemäß DIN 277-2 muss größer 250 qm sein</v>
      </c>
      <c r="D5" s="8"/>
      <c r="E5" s="9" t="s">
        <v>137</v>
      </c>
      <c r="F5" s="12"/>
    </row>
    <row r="6" spans="1:6" ht="39.6">
      <c r="A6" s="1">
        <v>5</v>
      </c>
      <c r="B6" s="12" t="s">
        <v>118</v>
      </c>
      <c r="C6" s="12" t="str">
        <f>'Referenz1 PL'!C6</f>
        <v>Nutzungsfläche Bau (-anteil) "Räume für ZNA" gemäß DIN 13080 muss größer 100 qm sein UND</v>
      </c>
      <c r="D6" s="8"/>
      <c r="E6" s="1" t="s">
        <v>137</v>
      </c>
      <c r="F6" s="12"/>
    </row>
    <row r="7" spans="1:6" ht="39.6">
      <c r="A7" s="1">
        <v>6</v>
      </c>
      <c r="B7" s="1" t="s">
        <v>96</v>
      </c>
      <c r="C7" s="12" t="str">
        <f>'Referenz1 PL'!C7</f>
        <v>Der Abschluss der Leistungsphase 8 der Objektplanung muss zwischen dem 30.06.2021 und 30.06.2026 erfolgt sein.</v>
      </c>
      <c r="D7" s="10"/>
      <c r="E7" s="1" t="s">
        <v>50</v>
      </c>
    </row>
    <row r="8" spans="1:6" ht="105.6">
      <c r="A8" s="1">
        <v>7</v>
      </c>
      <c r="B8" s="1" t="s">
        <v>43</v>
      </c>
      <c r="C8" s="5" t="s">
        <v>157</v>
      </c>
    </row>
    <row r="9" spans="1:6" ht="52.8">
      <c r="A9" s="1">
        <v>8</v>
      </c>
      <c r="B9" s="1" t="s">
        <v>44</v>
      </c>
      <c r="C9" s="11" t="s">
        <v>107</v>
      </c>
      <c r="E9" s="4" t="s">
        <v>66</v>
      </c>
    </row>
    <row r="10" spans="1:6">
      <c r="A10" s="1">
        <v>9</v>
      </c>
      <c r="C10" s="9" t="s">
        <v>46</v>
      </c>
    </row>
    <row r="11" spans="1:6">
      <c r="A11" s="1">
        <v>10</v>
      </c>
      <c r="C11" s="9" t="s">
        <v>57</v>
      </c>
    </row>
    <row r="12" spans="1:6">
      <c r="A12" s="1">
        <v>11</v>
      </c>
      <c r="C12" s="9" t="s">
        <v>58</v>
      </c>
    </row>
    <row r="13" spans="1:6" ht="26.4">
      <c r="A13" s="1">
        <v>12</v>
      </c>
      <c r="C13" s="5" t="s">
        <v>60</v>
      </c>
    </row>
    <row r="14" spans="1:6">
      <c r="A14" s="1">
        <v>13</v>
      </c>
      <c r="C14" s="9" t="s">
        <v>59</v>
      </c>
    </row>
    <row r="15" spans="1:6">
      <c r="A15" s="1">
        <v>14</v>
      </c>
      <c r="C15" s="9" t="s">
        <v>61</v>
      </c>
    </row>
    <row r="16" spans="1:6">
      <c r="A16" s="1">
        <v>15</v>
      </c>
      <c r="C16" s="9" t="s">
        <v>9</v>
      </c>
    </row>
    <row r="17" spans="1:8">
      <c r="A17" s="1">
        <v>16</v>
      </c>
      <c r="C17" s="9" t="s">
        <v>10</v>
      </c>
    </row>
    <row r="18" spans="1:8">
      <c r="A18" s="1">
        <v>17</v>
      </c>
      <c r="C18" s="9" t="s">
        <v>11</v>
      </c>
    </row>
    <row r="19" spans="1:8">
      <c r="A19" s="1">
        <v>18</v>
      </c>
      <c r="C19" s="9" t="s">
        <v>22</v>
      </c>
    </row>
    <row r="20" spans="1:8">
      <c r="A20" s="1">
        <v>19</v>
      </c>
      <c r="C20" s="9" t="s">
        <v>108</v>
      </c>
    </row>
    <row r="21" spans="1:8">
      <c r="A21" s="1">
        <v>20</v>
      </c>
      <c r="C21" s="1" t="s">
        <v>47</v>
      </c>
    </row>
    <row r="22" spans="1:8">
      <c r="A22" s="1">
        <v>21</v>
      </c>
      <c r="C22" s="1" t="s">
        <v>84</v>
      </c>
      <c r="F22" s="1" t="s">
        <v>81</v>
      </c>
      <c r="G22" s="1" t="s">
        <v>82</v>
      </c>
      <c r="H22" s="1" t="s">
        <v>83</v>
      </c>
    </row>
    <row r="23" spans="1:8">
      <c r="A23" s="1">
        <v>22</v>
      </c>
      <c r="C23" s="1" t="s">
        <v>85</v>
      </c>
      <c r="F23" s="1" t="s">
        <v>81</v>
      </c>
      <c r="G23" s="1" t="s">
        <v>82</v>
      </c>
      <c r="H23" s="1" t="s">
        <v>83</v>
      </c>
    </row>
    <row r="24" spans="1:8">
      <c r="A24" s="1">
        <v>23</v>
      </c>
      <c r="C24" s="1" t="s">
        <v>86</v>
      </c>
      <c r="F24" s="1" t="s">
        <v>81</v>
      </c>
      <c r="G24" s="1" t="s">
        <v>82</v>
      </c>
      <c r="H24" s="1" t="s">
        <v>83</v>
      </c>
    </row>
    <row r="25" spans="1:8">
      <c r="A25" s="1">
        <v>24</v>
      </c>
      <c r="C25" s="1" t="s">
        <v>87</v>
      </c>
      <c r="F25" s="1" t="s">
        <v>81</v>
      </c>
      <c r="G25" s="1" t="s">
        <v>82</v>
      </c>
      <c r="H25" s="1" t="s">
        <v>83</v>
      </c>
    </row>
    <row r="26" spans="1:8">
      <c r="A26" s="1">
        <v>25</v>
      </c>
      <c r="C26" s="1" t="s">
        <v>88</v>
      </c>
      <c r="F26" s="1" t="s">
        <v>81</v>
      </c>
      <c r="G26" s="1" t="s">
        <v>82</v>
      </c>
      <c r="H26" s="1" t="s">
        <v>83</v>
      </c>
    </row>
    <row r="27" spans="1:8">
      <c r="A27" s="1">
        <v>26</v>
      </c>
      <c r="C27" s="1" t="s">
        <v>89</v>
      </c>
      <c r="F27" s="1" t="s">
        <v>81</v>
      </c>
      <c r="G27" s="1" t="s">
        <v>82</v>
      </c>
      <c r="H27" s="1" t="s">
        <v>83</v>
      </c>
    </row>
    <row r="28" spans="1:8">
      <c r="A28" s="1">
        <v>27</v>
      </c>
      <c r="C28" s="1" t="s">
        <v>90</v>
      </c>
      <c r="F28" s="1" t="s">
        <v>81</v>
      </c>
      <c r="G28" s="1" t="s">
        <v>82</v>
      </c>
      <c r="H28" s="1" t="s">
        <v>83</v>
      </c>
    </row>
    <row r="29" spans="1:8">
      <c r="A29" s="1">
        <v>28</v>
      </c>
      <c r="C29" s="1" t="s">
        <v>91</v>
      </c>
      <c r="F29" s="1" t="s">
        <v>81</v>
      </c>
      <c r="G29" s="1" t="s">
        <v>82</v>
      </c>
      <c r="H29" s="1" t="s">
        <v>83</v>
      </c>
    </row>
    <row r="30" spans="1:8">
      <c r="A30" s="1">
        <v>29</v>
      </c>
      <c r="C30" s="1" t="s">
        <v>92</v>
      </c>
      <c r="F30" s="1" t="s">
        <v>81</v>
      </c>
      <c r="G30" s="1" t="s">
        <v>82</v>
      </c>
      <c r="H30" s="1" t="s">
        <v>83</v>
      </c>
    </row>
    <row r="31" spans="1:8" ht="26.4">
      <c r="A31" s="1">
        <v>30</v>
      </c>
      <c r="C31" s="1" t="s">
        <v>51</v>
      </c>
      <c r="D31" s="13"/>
      <c r="E31" s="1" t="s">
        <v>50</v>
      </c>
    </row>
    <row r="32" spans="1:8" ht="26.4">
      <c r="A32" s="1">
        <v>31</v>
      </c>
      <c r="C32" s="1" t="s">
        <v>52</v>
      </c>
      <c r="E32" s="1" t="s">
        <v>50</v>
      </c>
    </row>
    <row r="33" spans="1:7" ht="26.4">
      <c r="A33" s="1">
        <v>32</v>
      </c>
      <c r="C33" s="1" t="s">
        <v>53</v>
      </c>
      <c r="E33" s="1" t="s">
        <v>50</v>
      </c>
    </row>
    <row r="34" spans="1:7" ht="26.4">
      <c r="A34" s="1">
        <v>33</v>
      </c>
      <c r="C34" s="1" t="s">
        <v>54</v>
      </c>
      <c r="E34" s="1" t="s">
        <v>50</v>
      </c>
    </row>
    <row r="35" spans="1:7" ht="26.4">
      <c r="A35" s="1">
        <v>34</v>
      </c>
      <c r="C35" s="1" t="s">
        <v>55</v>
      </c>
      <c r="E35" s="1" t="s">
        <v>50</v>
      </c>
    </row>
    <row r="36" spans="1:7" ht="26.4">
      <c r="A36" s="1">
        <v>35</v>
      </c>
      <c r="C36" s="1" t="s">
        <v>56</v>
      </c>
      <c r="E36" s="1" t="s">
        <v>50</v>
      </c>
    </row>
    <row r="37" spans="1:7">
      <c r="A37" s="1">
        <v>36</v>
      </c>
      <c r="B37" s="1" t="s">
        <v>125</v>
      </c>
      <c r="C37" s="1" t="s">
        <v>98</v>
      </c>
      <c r="F37" s="1" t="s">
        <v>15</v>
      </c>
      <c r="G37" s="1" t="s">
        <v>97</v>
      </c>
    </row>
    <row r="38" spans="1:7">
      <c r="A38" s="1">
        <v>37</v>
      </c>
      <c r="B38" s="1" t="s">
        <v>125</v>
      </c>
      <c r="C38" s="1" t="s">
        <v>99</v>
      </c>
      <c r="F38" s="1" t="s">
        <v>15</v>
      </c>
      <c r="G38" s="1" t="s">
        <v>97</v>
      </c>
    </row>
    <row r="39" spans="1:7">
      <c r="A39" s="1">
        <v>38</v>
      </c>
      <c r="B39" s="1" t="s">
        <v>125</v>
      </c>
      <c r="C39" s="1" t="s">
        <v>100</v>
      </c>
      <c r="F39" s="1" t="s">
        <v>15</v>
      </c>
      <c r="G39" s="1" t="s">
        <v>97</v>
      </c>
    </row>
    <row r="40" spans="1:7">
      <c r="A40" s="1">
        <v>39</v>
      </c>
      <c r="B40" s="1" t="s">
        <v>125</v>
      </c>
      <c r="C40" s="1" t="s">
        <v>101</v>
      </c>
      <c r="F40" s="1" t="s">
        <v>15</v>
      </c>
      <c r="G40" s="1" t="s">
        <v>97</v>
      </c>
    </row>
    <row r="41" spans="1:7">
      <c r="A41" s="1">
        <v>40</v>
      </c>
      <c r="B41" s="1" t="s">
        <v>125</v>
      </c>
      <c r="C41" s="1" t="s">
        <v>102</v>
      </c>
      <c r="F41" s="1" t="s">
        <v>15</v>
      </c>
      <c r="G41" s="1" t="s">
        <v>97</v>
      </c>
    </row>
    <row r="42" spans="1:7">
      <c r="A42" s="1">
        <v>41</v>
      </c>
      <c r="B42" s="1" t="s">
        <v>125</v>
      </c>
      <c r="C42" s="1" t="s">
        <v>103</v>
      </c>
      <c r="F42" s="1" t="s">
        <v>15</v>
      </c>
      <c r="G42" s="1" t="s">
        <v>97</v>
      </c>
    </row>
    <row r="43" spans="1:7" ht="26.4">
      <c r="A43" s="1">
        <v>42</v>
      </c>
      <c r="B43" s="1" t="s">
        <v>125</v>
      </c>
      <c r="C43" s="1" t="s">
        <v>104</v>
      </c>
      <c r="F43" s="1" t="s">
        <v>15</v>
      </c>
      <c r="G43" s="1" t="s">
        <v>97</v>
      </c>
    </row>
    <row r="44" spans="1:7" ht="26.4">
      <c r="A44" s="1">
        <v>43</v>
      </c>
      <c r="B44" s="1" t="s">
        <v>125</v>
      </c>
      <c r="C44" s="1" t="s">
        <v>105</v>
      </c>
      <c r="F44" s="1" t="s">
        <v>15</v>
      </c>
      <c r="G44" s="1" t="s">
        <v>97</v>
      </c>
    </row>
    <row r="45" spans="1:7">
      <c r="A45" s="1">
        <v>44</v>
      </c>
      <c r="B45" s="1" t="s">
        <v>125</v>
      </c>
      <c r="C45" s="1" t="s">
        <v>106</v>
      </c>
      <c r="F45" s="1" t="s">
        <v>15</v>
      </c>
      <c r="G45" s="1" t="s">
        <v>97</v>
      </c>
    </row>
  </sheetData>
  <dataValidations count="2">
    <dataValidation type="list" allowBlank="1" showInputMessage="1" showErrorMessage="1" sqref="D37:D45" xr:uid="{0DCE863B-8F59-B746-9699-8FF658700758}">
      <formula1>$E$37:$G$37</formula1>
    </dataValidation>
    <dataValidation type="list" allowBlank="1" showInputMessage="1" showErrorMessage="1" sqref="D22:D30" xr:uid="{6915AFB0-6CFE-DB4E-AB24-3DB8D5F8CAFA}">
      <formula1>$F$22:$H$22</formula1>
    </dataValidation>
  </dataValidations>
  <pageMargins left="0.7" right="0.7" top="0.78740157499999996" bottom="0.78740157499999996" header="0.3" footer="0.3"/>
  <pageSetup paperSize="9" scale="73" orientation="portrait" horizontalDpi="4294967293" r:id="rId1"/>
  <headerFooter>
    <oddHeader>&amp;LDruckdatum: &amp;D &amp;T</oddHeader>
  </headerFooter>
  <colBreaks count="1" manualBreakCount="1">
    <brk id="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6C4BB-7E69-CC4E-95A7-3CD005867E93}">
  <dimension ref="A1:H45"/>
  <sheetViews>
    <sheetView topLeftCell="A7" zoomScale="106" zoomScaleNormal="106" workbookViewId="0">
      <selection activeCell="D28" sqref="D28"/>
    </sheetView>
  </sheetViews>
  <sheetFormatPr baseColWidth="10" defaultColWidth="11.44140625" defaultRowHeight="13.2"/>
  <cols>
    <col min="1" max="1" width="4.109375" style="1" bestFit="1" customWidth="1"/>
    <col min="2" max="2" width="17.109375" style="1" customWidth="1"/>
    <col min="3" max="3" width="40.109375" style="1" customWidth="1"/>
    <col min="4" max="4" width="42.109375" style="1" customWidth="1"/>
    <col min="5" max="5" width="26.33203125" style="1" customWidth="1"/>
    <col min="6" max="6" width="17.109375" style="1" customWidth="1"/>
    <col min="7" max="7" width="21.33203125" style="1" customWidth="1"/>
    <col min="8" max="8" width="23.88671875" style="1" customWidth="1"/>
    <col min="9" max="16384" width="11.44140625" style="1"/>
  </cols>
  <sheetData>
    <row r="1" spans="1:6">
      <c r="A1" s="1" t="s">
        <v>0</v>
      </c>
      <c r="B1" s="1" t="s">
        <v>30</v>
      </c>
      <c r="C1" s="1" t="s">
        <v>1</v>
      </c>
      <c r="D1" s="4" t="s">
        <v>8</v>
      </c>
      <c r="E1" s="1" t="s">
        <v>43</v>
      </c>
    </row>
    <row r="2" spans="1:6" ht="39.6">
      <c r="A2" s="1">
        <v>1</v>
      </c>
      <c r="B2" s="1" t="s">
        <v>95</v>
      </c>
      <c r="C2" s="1" t="s">
        <v>48</v>
      </c>
      <c r="D2" s="7"/>
    </row>
    <row r="3" spans="1:6" ht="39.6">
      <c r="A3" s="1">
        <v>2</v>
      </c>
      <c r="C3" s="1" t="s">
        <v>49</v>
      </c>
      <c r="D3" s="7"/>
    </row>
    <row r="4" spans="1:6" ht="39.6">
      <c r="A4" s="1">
        <v>3</v>
      </c>
      <c r="C4" s="12" t="str">
        <f>'Referenz1 PL'!C4</f>
        <v>Die Bauwerkskosten müssen größer 4 Millionen EUR brutto betragen (Kostengruppe 300 und 400)</v>
      </c>
      <c r="D4" s="7">
        <f>SUM(D2:D3)</f>
        <v>0</v>
      </c>
    </row>
    <row r="5" spans="1:6" ht="52.8">
      <c r="A5" s="1">
        <v>4</v>
      </c>
      <c r="B5" s="12" t="s">
        <v>117</v>
      </c>
      <c r="C5" s="12" t="str">
        <f>'Referenz1 PL'!C5</f>
        <v>Nutzungsfläche Bau (-anteil) "Heilen und Pflegen" gemäß DIN 277-2 muss größer 250 qm sein</v>
      </c>
      <c r="D5" s="8"/>
      <c r="E5" s="9" t="s">
        <v>137</v>
      </c>
      <c r="F5" s="12"/>
    </row>
    <row r="6" spans="1:6" ht="39.6">
      <c r="A6" s="1">
        <v>5</v>
      </c>
      <c r="B6" s="12" t="s">
        <v>118</v>
      </c>
      <c r="C6" s="12" t="str">
        <f>'Referenz1 PL'!C6</f>
        <v>Nutzungsfläche Bau (-anteil) "Räume für ZNA" gemäß DIN 13080 muss größer 100 qm sein UND</v>
      </c>
      <c r="D6" s="8"/>
      <c r="E6" s="1" t="s">
        <v>137</v>
      </c>
      <c r="F6" s="12"/>
    </row>
    <row r="7" spans="1:6" ht="39.6">
      <c r="A7" s="1">
        <v>6</v>
      </c>
      <c r="B7" s="1" t="s">
        <v>96</v>
      </c>
      <c r="C7" s="12" t="str">
        <f>'Referenz1 PL'!C7</f>
        <v>Der Abschluss der Leistungsphase 8 der Objektplanung muss zwischen dem 30.06.2021 und 30.06.2026 erfolgt sein.</v>
      </c>
      <c r="D7" s="10"/>
      <c r="E7" s="1" t="s">
        <v>50</v>
      </c>
    </row>
    <row r="8" spans="1:6" ht="105.6">
      <c r="A8" s="1">
        <v>7</v>
      </c>
      <c r="B8" s="1" t="s">
        <v>43</v>
      </c>
      <c r="C8" s="5" t="s">
        <v>157</v>
      </c>
    </row>
    <row r="9" spans="1:6" ht="52.8">
      <c r="A9" s="1">
        <v>8</v>
      </c>
      <c r="B9" s="1" t="s">
        <v>44</v>
      </c>
      <c r="C9" s="11" t="s">
        <v>107</v>
      </c>
      <c r="E9" s="4" t="s">
        <v>66</v>
      </c>
    </row>
    <row r="10" spans="1:6">
      <c r="A10" s="1">
        <v>9</v>
      </c>
      <c r="C10" s="9" t="s">
        <v>46</v>
      </c>
    </row>
    <row r="11" spans="1:6">
      <c r="A11" s="1">
        <v>10</v>
      </c>
      <c r="C11" s="9" t="s">
        <v>57</v>
      </c>
    </row>
    <row r="12" spans="1:6">
      <c r="A12" s="1">
        <v>11</v>
      </c>
      <c r="C12" s="9" t="s">
        <v>58</v>
      </c>
    </row>
    <row r="13" spans="1:6" ht="26.4">
      <c r="A13" s="1">
        <v>12</v>
      </c>
      <c r="C13" s="5" t="s">
        <v>60</v>
      </c>
    </row>
    <row r="14" spans="1:6">
      <c r="A14" s="1">
        <v>13</v>
      </c>
      <c r="C14" s="9" t="s">
        <v>59</v>
      </c>
    </row>
    <row r="15" spans="1:6">
      <c r="A15" s="1">
        <v>14</v>
      </c>
      <c r="C15" s="9" t="s">
        <v>61</v>
      </c>
    </row>
    <row r="16" spans="1:6">
      <c r="A16" s="1">
        <v>15</v>
      </c>
      <c r="C16" s="9" t="s">
        <v>9</v>
      </c>
    </row>
    <row r="17" spans="1:8">
      <c r="A17" s="1">
        <v>16</v>
      </c>
      <c r="C17" s="9" t="s">
        <v>10</v>
      </c>
    </row>
    <row r="18" spans="1:8">
      <c r="A18" s="1">
        <v>17</v>
      </c>
      <c r="C18" s="9" t="s">
        <v>11</v>
      </c>
    </row>
    <row r="19" spans="1:8">
      <c r="A19" s="1">
        <v>18</v>
      </c>
      <c r="C19" s="9" t="s">
        <v>22</v>
      </c>
    </row>
    <row r="20" spans="1:8">
      <c r="A20" s="1">
        <v>19</v>
      </c>
      <c r="C20" s="9" t="s">
        <v>108</v>
      </c>
    </row>
    <row r="21" spans="1:8">
      <c r="A21" s="1">
        <v>20</v>
      </c>
      <c r="C21" s="1" t="s">
        <v>47</v>
      </c>
    </row>
    <row r="22" spans="1:8">
      <c r="A22" s="1">
        <v>21</v>
      </c>
      <c r="C22" s="1" t="s">
        <v>84</v>
      </c>
      <c r="F22" s="1" t="s">
        <v>81</v>
      </c>
      <c r="G22" s="1" t="s">
        <v>82</v>
      </c>
      <c r="H22" s="1" t="s">
        <v>83</v>
      </c>
    </row>
    <row r="23" spans="1:8">
      <c r="A23" s="1">
        <v>22</v>
      </c>
      <c r="C23" s="1" t="s">
        <v>85</v>
      </c>
      <c r="F23" s="1" t="s">
        <v>81</v>
      </c>
      <c r="G23" s="1" t="s">
        <v>82</v>
      </c>
      <c r="H23" s="1" t="s">
        <v>83</v>
      </c>
    </row>
    <row r="24" spans="1:8">
      <c r="A24" s="1">
        <v>23</v>
      </c>
      <c r="C24" s="1" t="s">
        <v>86</v>
      </c>
      <c r="F24" s="1" t="s">
        <v>81</v>
      </c>
      <c r="G24" s="1" t="s">
        <v>82</v>
      </c>
      <c r="H24" s="1" t="s">
        <v>83</v>
      </c>
    </row>
    <row r="25" spans="1:8">
      <c r="A25" s="1">
        <v>24</v>
      </c>
      <c r="C25" s="1" t="s">
        <v>87</v>
      </c>
      <c r="F25" s="1" t="s">
        <v>81</v>
      </c>
      <c r="G25" s="1" t="s">
        <v>82</v>
      </c>
      <c r="H25" s="1" t="s">
        <v>83</v>
      </c>
    </row>
    <row r="26" spans="1:8">
      <c r="A26" s="1">
        <v>25</v>
      </c>
      <c r="C26" s="1" t="s">
        <v>88</v>
      </c>
      <c r="F26" s="1" t="s">
        <v>81</v>
      </c>
      <c r="G26" s="1" t="s">
        <v>82</v>
      </c>
      <c r="H26" s="1" t="s">
        <v>83</v>
      </c>
    </row>
    <row r="27" spans="1:8">
      <c r="A27" s="1">
        <v>26</v>
      </c>
      <c r="C27" s="1" t="s">
        <v>89</v>
      </c>
      <c r="F27" s="1" t="s">
        <v>81</v>
      </c>
      <c r="G27" s="1" t="s">
        <v>82</v>
      </c>
      <c r="H27" s="1" t="s">
        <v>83</v>
      </c>
    </row>
    <row r="28" spans="1:8">
      <c r="A28" s="1">
        <v>27</v>
      </c>
      <c r="C28" s="1" t="s">
        <v>90</v>
      </c>
      <c r="F28" s="1" t="s">
        <v>81</v>
      </c>
      <c r="G28" s="1" t="s">
        <v>82</v>
      </c>
      <c r="H28" s="1" t="s">
        <v>83</v>
      </c>
    </row>
    <row r="29" spans="1:8">
      <c r="A29" s="1">
        <v>28</v>
      </c>
      <c r="C29" s="1" t="s">
        <v>91</v>
      </c>
      <c r="F29" s="1" t="s">
        <v>81</v>
      </c>
      <c r="G29" s="1" t="s">
        <v>82</v>
      </c>
      <c r="H29" s="1" t="s">
        <v>83</v>
      </c>
    </row>
    <row r="30" spans="1:8">
      <c r="A30" s="1">
        <v>29</v>
      </c>
      <c r="C30" s="1" t="s">
        <v>92</v>
      </c>
      <c r="F30" s="1" t="s">
        <v>81</v>
      </c>
      <c r="G30" s="1" t="s">
        <v>82</v>
      </c>
      <c r="H30" s="1" t="s">
        <v>83</v>
      </c>
    </row>
    <row r="31" spans="1:8" ht="26.4">
      <c r="A31" s="1">
        <v>30</v>
      </c>
      <c r="C31" s="1" t="s">
        <v>51</v>
      </c>
      <c r="D31" s="13"/>
      <c r="E31" s="1" t="s">
        <v>50</v>
      </c>
    </row>
    <row r="32" spans="1:8" ht="26.4">
      <c r="A32" s="1">
        <v>31</v>
      </c>
      <c r="C32" s="1" t="s">
        <v>52</v>
      </c>
      <c r="E32" s="1" t="s">
        <v>50</v>
      </c>
    </row>
    <row r="33" spans="1:7" ht="26.4">
      <c r="A33" s="1">
        <v>32</v>
      </c>
      <c r="C33" s="1" t="s">
        <v>53</v>
      </c>
      <c r="E33" s="1" t="s">
        <v>50</v>
      </c>
    </row>
    <row r="34" spans="1:7" ht="26.4">
      <c r="A34" s="1">
        <v>33</v>
      </c>
      <c r="C34" s="1" t="s">
        <v>54</v>
      </c>
      <c r="E34" s="1" t="s">
        <v>50</v>
      </c>
    </row>
    <row r="35" spans="1:7" ht="26.4">
      <c r="A35" s="1">
        <v>34</v>
      </c>
      <c r="C35" s="1" t="s">
        <v>55</v>
      </c>
      <c r="E35" s="1" t="s">
        <v>50</v>
      </c>
    </row>
    <row r="36" spans="1:7" ht="26.4">
      <c r="A36" s="1">
        <v>35</v>
      </c>
      <c r="C36" s="1" t="s">
        <v>56</v>
      </c>
      <c r="E36" s="1" t="s">
        <v>50</v>
      </c>
    </row>
    <row r="37" spans="1:7">
      <c r="A37" s="1">
        <v>36</v>
      </c>
      <c r="B37" s="1" t="s">
        <v>125</v>
      </c>
      <c r="C37" s="1" t="s">
        <v>98</v>
      </c>
      <c r="F37" s="1" t="s">
        <v>15</v>
      </c>
      <c r="G37" s="1" t="s">
        <v>97</v>
      </c>
    </row>
    <row r="38" spans="1:7">
      <c r="A38" s="1">
        <v>37</v>
      </c>
      <c r="B38" s="1" t="s">
        <v>125</v>
      </c>
      <c r="C38" s="1" t="s">
        <v>99</v>
      </c>
      <c r="F38" s="1" t="s">
        <v>15</v>
      </c>
      <c r="G38" s="1" t="s">
        <v>97</v>
      </c>
    </row>
    <row r="39" spans="1:7">
      <c r="A39" s="1">
        <v>38</v>
      </c>
      <c r="B39" s="1" t="s">
        <v>125</v>
      </c>
      <c r="C39" s="1" t="s">
        <v>100</v>
      </c>
      <c r="F39" s="1" t="s">
        <v>15</v>
      </c>
      <c r="G39" s="1" t="s">
        <v>97</v>
      </c>
    </row>
    <row r="40" spans="1:7">
      <c r="A40" s="1">
        <v>39</v>
      </c>
      <c r="B40" s="1" t="s">
        <v>125</v>
      </c>
      <c r="C40" s="1" t="s">
        <v>101</v>
      </c>
      <c r="F40" s="1" t="s">
        <v>15</v>
      </c>
      <c r="G40" s="1" t="s">
        <v>97</v>
      </c>
    </row>
    <row r="41" spans="1:7">
      <c r="A41" s="1">
        <v>40</v>
      </c>
      <c r="B41" s="1" t="s">
        <v>125</v>
      </c>
      <c r="C41" s="1" t="s">
        <v>102</v>
      </c>
      <c r="F41" s="1" t="s">
        <v>15</v>
      </c>
      <c r="G41" s="1" t="s">
        <v>97</v>
      </c>
    </row>
    <row r="42" spans="1:7">
      <c r="A42" s="1">
        <v>41</v>
      </c>
      <c r="B42" s="1" t="s">
        <v>125</v>
      </c>
      <c r="C42" s="1" t="s">
        <v>103</v>
      </c>
      <c r="F42" s="1" t="s">
        <v>15</v>
      </c>
      <c r="G42" s="1" t="s">
        <v>97</v>
      </c>
    </row>
    <row r="43" spans="1:7" ht="26.4">
      <c r="A43" s="1">
        <v>42</v>
      </c>
      <c r="B43" s="1" t="s">
        <v>125</v>
      </c>
      <c r="C43" s="1" t="s">
        <v>104</v>
      </c>
      <c r="F43" s="1" t="s">
        <v>15</v>
      </c>
      <c r="G43" s="1" t="s">
        <v>97</v>
      </c>
    </row>
    <row r="44" spans="1:7" ht="26.4">
      <c r="A44" s="1">
        <v>43</v>
      </c>
      <c r="B44" s="1" t="s">
        <v>125</v>
      </c>
      <c r="C44" s="1" t="s">
        <v>105</v>
      </c>
      <c r="F44" s="1" t="s">
        <v>15</v>
      </c>
      <c r="G44" s="1" t="s">
        <v>97</v>
      </c>
    </row>
    <row r="45" spans="1:7">
      <c r="A45" s="1">
        <v>44</v>
      </c>
      <c r="B45" s="1" t="s">
        <v>125</v>
      </c>
      <c r="C45" s="1" t="s">
        <v>106</v>
      </c>
      <c r="F45" s="1" t="s">
        <v>15</v>
      </c>
      <c r="G45" s="1" t="s">
        <v>97</v>
      </c>
    </row>
  </sheetData>
  <dataValidations count="2">
    <dataValidation type="list" allowBlank="1" showInputMessage="1" showErrorMessage="1" sqref="D22:D30" xr:uid="{48E9BC30-97CA-BC4F-AA7E-CC6B8E3DAC91}">
      <formula1>$F$22:$H$22</formula1>
    </dataValidation>
    <dataValidation type="list" allowBlank="1" showInputMessage="1" showErrorMessage="1" sqref="D37:D45" xr:uid="{17C15C46-D855-5346-9DF0-713E8FBE1F81}">
      <formula1>$E$37:$G$37</formula1>
    </dataValidation>
  </dataValidations>
  <pageMargins left="0.7" right="0.7" top="0.78740157499999996" bottom="0.78740157499999996" header="0.3" footer="0.3"/>
  <pageSetup paperSize="9" scale="73" orientation="portrait" horizontalDpi="4294967293" r:id="rId1"/>
  <headerFooter>
    <oddHeader>&amp;LDruckdatum: &amp;D &amp;T</oddHeader>
  </headerFooter>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6"/>
  <sheetViews>
    <sheetView topLeftCell="A19" zoomScaleNormal="100" workbookViewId="0">
      <selection activeCell="C25" sqref="C25"/>
    </sheetView>
  </sheetViews>
  <sheetFormatPr baseColWidth="10" defaultColWidth="11.44140625" defaultRowHeight="13.2"/>
  <cols>
    <col min="1" max="1" width="3.33203125" style="1" customWidth="1"/>
    <col min="2" max="2" width="13.88671875" style="1" customWidth="1"/>
    <col min="3" max="3" width="42.5546875" style="1" customWidth="1"/>
    <col min="4" max="4" width="10.6640625" style="1" customWidth="1"/>
    <col min="5" max="5" width="12.44140625" style="1" bestFit="1" customWidth="1"/>
    <col min="6" max="6" width="19.44140625" style="1" customWidth="1"/>
    <col min="7" max="7" width="47.44140625" style="1" customWidth="1"/>
    <col min="8" max="8" width="25.88671875" style="26" customWidth="1"/>
    <col min="9" max="16384" width="11.44140625" style="1"/>
  </cols>
  <sheetData>
    <row r="1" spans="1:8" ht="26.4">
      <c r="A1" s="31" t="s">
        <v>0</v>
      </c>
      <c r="B1" s="31" t="s">
        <v>1</v>
      </c>
      <c r="C1" s="31" t="s">
        <v>94</v>
      </c>
      <c r="D1" s="32" t="s">
        <v>68</v>
      </c>
      <c r="E1" s="32" t="s">
        <v>93</v>
      </c>
      <c r="F1" s="31" t="s">
        <v>148</v>
      </c>
      <c r="G1" s="33" t="s">
        <v>149</v>
      </c>
      <c r="H1" s="28"/>
    </row>
    <row r="2" spans="1:8">
      <c r="A2" s="34">
        <v>1</v>
      </c>
      <c r="B2" s="90" t="s">
        <v>67</v>
      </c>
      <c r="C2" s="90"/>
      <c r="D2" s="34"/>
      <c r="E2" s="35"/>
      <c r="F2" s="34"/>
      <c r="G2" s="34"/>
    </row>
    <row r="3" spans="1:8" ht="30.75" customHeight="1">
      <c r="A3" s="31">
        <v>2</v>
      </c>
      <c r="B3" s="91" t="s">
        <v>69</v>
      </c>
      <c r="C3" s="91"/>
      <c r="D3" s="36">
        <f>SUM(D4:D5)</f>
        <v>10</v>
      </c>
      <c r="E3" s="32"/>
      <c r="F3" s="31"/>
      <c r="G3" s="31"/>
      <c r="H3" s="28"/>
    </row>
    <row r="4" spans="1:8" ht="118.8">
      <c r="A4" s="31">
        <v>3</v>
      </c>
      <c r="B4" s="32"/>
      <c r="C4" s="32" t="s">
        <v>158</v>
      </c>
      <c r="D4" s="32">
        <v>5</v>
      </c>
      <c r="E4" s="32">
        <f>D4*5</f>
        <v>25</v>
      </c>
      <c r="F4" s="37">
        <v>500000</v>
      </c>
      <c r="G4" s="44"/>
      <c r="H4" s="28"/>
    </row>
    <row r="5" spans="1:8" ht="52.8">
      <c r="A5" s="31">
        <v>4</v>
      </c>
      <c r="B5" s="32"/>
      <c r="C5" s="32" t="s">
        <v>159</v>
      </c>
      <c r="D5" s="32">
        <v>5</v>
      </c>
      <c r="E5" s="32">
        <f>D5*5</f>
        <v>25</v>
      </c>
      <c r="F5" s="37">
        <v>2000000</v>
      </c>
      <c r="G5" s="44"/>
      <c r="H5" s="28"/>
    </row>
    <row r="6" spans="1:8">
      <c r="A6" s="34">
        <v>5</v>
      </c>
      <c r="B6" s="90" t="s">
        <v>70</v>
      </c>
      <c r="C6" s="90"/>
      <c r="D6" s="35">
        <f>SUM(D7:D8)</f>
        <v>10</v>
      </c>
      <c r="E6" s="38"/>
      <c r="F6" s="34"/>
      <c r="G6" s="34"/>
    </row>
    <row r="7" spans="1:8" ht="39.6">
      <c r="A7" s="31">
        <v>6</v>
      </c>
      <c r="B7" s="36"/>
      <c r="C7" s="32" t="s">
        <v>160</v>
      </c>
      <c r="D7" s="32">
        <v>5</v>
      </c>
      <c r="E7" s="32">
        <f>D7*5</f>
        <v>25</v>
      </c>
      <c r="F7" s="89" t="s">
        <v>126</v>
      </c>
      <c r="G7" s="44"/>
      <c r="H7" s="28"/>
    </row>
    <row r="8" spans="1:8" ht="92.4">
      <c r="A8" s="31">
        <v>7</v>
      </c>
      <c r="B8" s="32"/>
      <c r="C8" s="32" t="s">
        <v>162</v>
      </c>
      <c r="D8" s="32">
        <v>5</v>
      </c>
      <c r="E8" s="32">
        <f>D8*5</f>
        <v>25</v>
      </c>
      <c r="F8" s="89" t="s">
        <v>161</v>
      </c>
      <c r="G8" s="44"/>
      <c r="H8" s="28"/>
    </row>
    <row r="9" spans="1:8">
      <c r="A9" s="34">
        <v>8</v>
      </c>
      <c r="B9" s="90" t="s">
        <v>75</v>
      </c>
      <c r="C9" s="90"/>
      <c r="D9" s="35">
        <f>SUM(D10:D13)</f>
        <v>30</v>
      </c>
      <c r="E9" s="38"/>
      <c r="F9" s="34"/>
      <c r="G9" s="34"/>
    </row>
    <row r="10" spans="1:8" ht="52.8">
      <c r="A10" s="31">
        <v>9</v>
      </c>
      <c r="B10" s="32"/>
      <c r="C10" s="32" t="s">
        <v>163</v>
      </c>
      <c r="D10" s="32">
        <v>5</v>
      </c>
      <c r="E10" s="32">
        <f>D10*5</f>
        <v>25</v>
      </c>
      <c r="F10" s="39" t="s">
        <v>29</v>
      </c>
      <c r="G10" s="44"/>
      <c r="H10" s="28"/>
    </row>
    <row r="11" spans="1:8" ht="66">
      <c r="A11" s="31">
        <v>10</v>
      </c>
      <c r="B11" s="32"/>
      <c r="C11" s="32" t="s">
        <v>164</v>
      </c>
      <c r="D11" s="32">
        <v>10</v>
      </c>
      <c r="E11" s="32">
        <f>D11*5</f>
        <v>50</v>
      </c>
      <c r="F11" s="40" t="s">
        <v>77</v>
      </c>
      <c r="G11" s="44"/>
      <c r="H11" s="28"/>
    </row>
    <row r="12" spans="1:8" ht="52.8">
      <c r="A12" s="31">
        <v>11</v>
      </c>
      <c r="B12" s="32"/>
      <c r="C12" s="32" t="s">
        <v>165</v>
      </c>
      <c r="D12" s="32">
        <v>5</v>
      </c>
      <c r="E12" s="32">
        <f>D12*5</f>
        <v>25</v>
      </c>
      <c r="F12" s="39" t="s">
        <v>29</v>
      </c>
      <c r="G12" s="44"/>
      <c r="H12" s="28"/>
    </row>
    <row r="13" spans="1:8" ht="66">
      <c r="A13" s="31">
        <v>12</v>
      </c>
      <c r="B13" s="32"/>
      <c r="C13" s="32" t="s">
        <v>166</v>
      </c>
      <c r="D13" s="32">
        <v>10</v>
      </c>
      <c r="E13" s="32">
        <f>D13*5</f>
        <v>50</v>
      </c>
      <c r="F13" s="40" t="s">
        <v>77</v>
      </c>
      <c r="G13" s="44"/>
      <c r="H13" s="28"/>
    </row>
    <row r="14" spans="1:8" ht="59.1" customHeight="1">
      <c r="A14" s="34">
        <v>13</v>
      </c>
      <c r="B14" s="90" t="s">
        <v>76</v>
      </c>
      <c r="C14" s="90"/>
      <c r="D14" s="35">
        <f>SUM(D15:D20)</f>
        <v>50</v>
      </c>
      <c r="E14" s="38"/>
      <c r="F14" s="34"/>
      <c r="G14" s="34"/>
    </row>
    <row r="15" spans="1:8" ht="52.8">
      <c r="A15" s="31">
        <v>14</v>
      </c>
      <c r="B15" s="32" t="s">
        <v>71</v>
      </c>
      <c r="C15" s="32" t="s">
        <v>167</v>
      </c>
      <c r="D15" s="32">
        <v>20</v>
      </c>
      <c r="E15" s="32">
        <f t="shared" ref="E15:E20" si="0">D15*5</f>
        <v>100</v>
      </c>
      <c r="F15" s="39" t="s">
        <v>29</v>
      </c>
      <c r="G15" s="44"/>
      <c r="H15" s="28"/>
    </row>
    <row r="16" spans="1:8" ht="26.4">
      <c r="A16" s="31">
        <v>15</v>
      </c>
      <c r="B16" s="32" t="s">
        <v>71</v>
      </c>
      <c r="C16" s="32" t="s">
        <v>170</v>
      </c>
      <c r="D16" s="32">
        <v>5</v>
      </c>
      <c r="E16" s="32">
        <f t="shared" si="0"/>
        <v>25</v>
      </c>
      <c r="F16" s="31" t="s">
        <v>77</v>
      </c>
      <c r="G16" s="44"/>
      <c r="H16" s="28"/>
    </row>
    <row r="17" spans="1:8" ht="52.8">
      <c r="A17" s="31">
        <v>16</v>
      </c>
      <c r="B17" s="32" t="s">
        <v>72</v>
      </c>
      <c r="C17" s="32" t="s">
        <v>168</v>
      </c>
      <c r="D17" s="32">
        <v>10</v>
      </c>
      <c r="E17" s="32">
        <f>D17*5</f>
        <v>50</v>
      </c>
      <c r="F17" s="39" t="s">
        <v>29</v>
      </c>
      <c r="G17" s="44"/>
      <c r="H17" s="28"/>
    </row>
    <row r="18" spans="1:8" ht="26.4">
      <c r="A18" s="31">
        <v>17</v>
      </c>
      <c r="B18" s="32" t="s">
        <v>72</v>
      </c>
      <c r="C18" s="32" t="s">
        <v>170</v>
      </c>
      <c r="D18" s="32">
        <v>5</v>
      </c>
      <c r="E18" s="32">
        <f t="shared" si="0"/>
        <v>25</v>
      </c>
      <c r="F18" s="31" t="s">
        <v>77</v>
      </c>
      <c r="G18" s="44"/>
      <c r="H18" s="28"/>
    </row>
    <row r="19" spans="1:8" ht="66">
      <c r="A19" s="31">
        <v>18</v>
      </c>
      <c r="B19" s="32" t="s">
        <v>73</v>
      </c>
      <c r="C19" s="32" t="s">
        <v>169</v>
      </c>
      <c r="D19" s="32">
        <v>5</v>
      </c>
      <c r="E19" s="32">
        <f t="shared" si="0"/>
        <v>25</v>
      </c>
      <c r="F19" s="31" t="s">
        <v>77</v>
      </c>
      <c r="G19" s="44"/>
      <c r="H19" s="28"/>
    </row>
    <row r="20" spans="1:8" ht="26.4">
      <c r="A20" s="31">
        <v>19</v>
      </c>
      <c r="B20" s="32" t="s">
        <v>73</v>
      </c>
      <c r="C20" s="32" t="s">
        <v>170</v>
      </c>
      <c r="D20" s="32">
        <v>5</v>
      </c>
      <c r="E20" s="32">
        <f t="shared" si="0"/>
        <v>25</v>
      </c>
      <c r="F20" s="31" t="s">
        <v>77</v>
      </c>
      <c r="G20" s="44"/>
      <c r="H20" s="28"/>
    </row>
    <row r="21" spans="1:8">
      <c r="A21" s="29">
        <v>20</v>
      </c>
      <c r="B21" s="25"/>
      <c r="C21" s="30" t="s">
        <v>74</v>
      </c>
      <c r="D21" s="30">
        <f>D9+D6+D3+D14</f>
        <v>100</v>
      </c>
      <c r="E21" s="30">
        <f>SUM(E4:E20)</f>
        <v>500</v>
      </c>
      <c r="F21" s="29"/>
      <c r="G21" s="29"/>
    </row>
    <row r="22" spans="1:8">
      <c r="A22" s="1">
        <v>21</v>
      </c>
    </row>
    <row r="23" spans="1:8" s="24" customFormat="1">
      <c r="A23" s="41">
        <v>22</v>
      </c>
      <c r="B23" s="41"/>
      <c r="C23" s="41" t="s">
        <v>134</v>
      </c>
      <c r="D23" s="41">
        <v>50</v>
      </c>
      <c r="E23" s="41">
        <f>D23*5</f>
        <v>250</v>
      </c>
      <c r="F23" s="41"/>
      <c r="G23" s="41"/>
      <c r="H23" s="27"/>
    </row>
    <row r="24" spans="1:8" ht="132">
      <c r="A24" s="31"/>
      <c r="B24" s="31"/>
      <c r="C24" s="31" t="s">
        <v>173</v>
      </c>
      <c r="D24" s="31"/>
      <c r="E24" s="31"/>
      <c r="F24" s="43" t="s">
        <v>171</v>
      </c>
      <c r="G24" s="45"/>
      <c r="H24" s="28"/>
    </row>
    <row r="25" spans="1:8" ht="39.6">
      <c r="A25" s="31"/>
      <c r="B25" s="31"/>
      <c r="C25" s="42" t="s">
        <v>135</v>
      </c>
      <c r="D25" s="31"/>
      <c r="E25" s="31"/>
      <c r="F25" s="31"/>
      <c r="G25" s="31"/>
      <c r="H25" s="28"/>
    </row>
    <row r="26" spans="1:8">
      <c r="A26" s="29"/>
      <c r="B26" s="29"/>
      <c r="C26" s="29"/>
      <c r="D26" s="29"/>
      <c r="E26" s="29"/>
      <c r="F26" s="29"/>
      <c r="G26" s="29"/>
    </row>
  </sheetData>
  <sheetProtection algorithmName="SHA-512" hashValue="0X0Szetb48zD4FcVOe96TKQwWj/SUmS75kn8/h0MMyoIDpdqrEmdDT6NuIoVglUnP3rwWupk3ju/Us93mhr4Gg==" saltValue="/xI+gmiqZTXWxP9J9imgBw==" spinCount="100000" sheet="1" objects="1" scenarios="1"/>
  <mergeCells count="5">
    <mergeCell ref="B14:C14"/>
    <mergeCell ref="B2:C2"/>
    <mergeCell ref="B3:C3"/>
    <mergeCell ref="B6:C6"/>
    <mergeCell ref="B9:C9"/>
  </mergeCells>
  <phoneticPr fontId="15" type="noConversion"/>
  <pageMargins left="0.7" right="0.7" top="0.78740157499999996" bottom="0.78740157499999996" header="0.3" footer="0.3"/>
  <pageSetup paperSize="9" orientation="portrait" horizontalDpi="4294967293" r:id="rId1"/>
  <headerFooter>
    <oddHeader>&amp;LDruckdatum: &amp;D &amp;T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44781-307C-464B-A313-C4A22B18868D}">
  <sheetPr>
    <pageSetUpPr fitToPage="1"/>
  </sheetPr>
  <dimension ref="A1:D42"/>
  <sheetViews>
    <sheetView workbookViewId="0">
      <selection activeCell="B39" sqref="B39"/>
    </sheetView>
  </sheetViews>
  <sheetFormatPr baseColWidth="10" defaultColWidth="9.109375" defaultRowHeight="14.4"/>
  <cols>
    <col min="1" max="1" width="12.109375" customWidth="1"/>
    <col min="2" max="2" width="50" customWidth="1"/>
    <col min="3" max="3" width="20" customWidth="1"/>
    <col min="4" max="4" width="50" customWidth="1"/>
  </cols>
  <sheetData>
    <row r="1" spans="1:4" ht="24" customHeight="1">
      <c r="A1" s="92" t="s">
        <v>174</v>
      </c>
      <c r="B1" s="93"/>
      <c r="C1" s="93"/>
      <c r="D1" s="93"/>
    </row>
    <row r="2" spans="1:4" ht="25.05" customHeight="1">
      <c r="A2" s="94" t="s">
        <v>175</v>
      </c>
      <c r="B2" s="94"/>
      <c r="C2" s="95"/>
      <c r="D2" s="95"/>
    </row>
    <row r="3" spans="1:4" ht="25.05" customHeight="1">
      <c r="A3" s="94" t="s">
        <v>176</v>
      </c>
      <c r="B3" s="94"/>
      <c r="C3" s="95"/>
      <c r="D3" s="95"/>
    </row>
    <row r="4" spans="1:4" ht="24" customHeight="1">
      <c r="A4" s="94" t="s">
        <v>177</v>
      </c>
      <c r="B4" s="94" t="s">
        <v>178</v>
      </c>
      <c r="C4" s="95"/>
      <c r="D4" s="95"/>
    </row>
    <row r="5" spans="1:4" ht="57.6">
      <c r="A5" s="94" t="s">
        <v>179</v>
      </c>
      <c r="B5" s="94" t="s">
        <v>180</v>
      </c>
      <c r="C5" s="95"/>
      <c r="D5" s="95"/>
    </row>
    <row r="6" spans="1:4" ht="28.8">
      <c r="A6" s="94"/>
      <c r="B6" s="94" t="s">
        <v>181</v>
      </c>
      <c r="C6" s="95"/>
      <c r="D6" s="95"/>
    </row>
    <row r="7" spans="1:4" ht="24" customHeight="1">
      <c r="A7" s="94" t="s">
        <v>182</v>
      </c>
      <c r="B7" s="94" t="s">
        <v>183</v>
      </c>
      <c r="C7" s="95"/>
      <c r="D7" s="95"/>
    </row>
    <row r="8" spans="1:4" ht="24" customHeight="1">
      <c r="A8" s="94" t="s">
        <v>184</v>
      </c>
      <c r="B8" s="94" t="s">
        <v>185</v>
      </c>
      <c r="C8" s="95"/>
      <c r="D8" s="95"/>
    </row>
    <row r="9" spans="1:4" ht="24" customHeight="1">
      <c r="A9" s="94" t="s">
        <v>186</v>
      </c>
      <c r="B9" s="94" t="s">
        <v>187</v>
      </c>
      <c r="C9" s="95"/>
      <c r="D9" s="95"/>
    </row>
    <row r="10" spans="1:4">
      <c r="A10" s="95"/>
      <c r="B10" s="95"/>
      <c r="C10" s="95"/>
      <c r="D10" s="95"/>
    </row>
    <row r="11" spans="1:4" ht="25.05" customHeight="1">
      <c r="A11" s="96" t="s">
        <v>188</v>
      </c>
      <c r="B11" s="96" t="s">
        <v>189</v>
      </c>
      <c r="C11" s="96" t="s">
        <v>190</v>
      </c>
      <c r="D11" s="96" t="s">
        <v>191</v>
      </c>
    </row>
    <row r="12" spans="1:4" ht="25.05" customHeight="1">
      <c r="A12" s="94" t="s">
        <v>192</v>
      </c>
      <c r="B12" s="94" t="s">
        <v>193</v>
      </c>
      <c r="C12" s="94"/>
      <c r="D12" s="94"/>
    </row>
    <row r="13" spans="1:4" ht="25.05" customHeight="1">
      <c r="A13" s="94" t="s">
        <v>192</v>
      </c>
      <c r="B13" s="94" t="s">
        <v>194</v>
      </c>
      <c r="C13" s="94"/>
      <c r="D13" s="94"/>
    </row>
    <row r="14" spans="1:4" ht="25.05" customHeight="1">
      <c r="A14" s="94" t="s">
        <v>192</v>
      </c>
      <c r="B14" s="94" t="s">
        <v>195</v>
      </c>
      <c r="C14" s="94"/>
      <c r="D14" s="94"/>
    </row>
    <row r="15" spans="1:4" ht="25.05" customHeight="1">
      <c r="A15" s="94" t="s">
        <v>192</v>
      </c>
      <c r="B15" s="94" t="s">
        <v>196</v>
      </c>
      <c r="C15" s="94"/>
      <c r="D15" s="94"/>
    </row>
    <row r="16" spans="1:4" ht="25.05" customHeight="1">
      <c r="A16" s="94" t="s">
        <v>192</v>
      </c>
      <c r="B16" s="94" t="s">
        <v>197</v>
      </c>
      <c r="C16" s="94"/>
      <c r="D16" s="94"/>
    </row>
    <row r="17" spans="1:4" ht="25.05" customHeight="1">
      <c r="A17" s="94" t="s">
        <v>192</v>
      </c>
      <c r="B17" s="94" t="s">
        <v>198</v>
      </c>
      <c r="C17" s="94"/>
      <c r="D17" s="94"/>
    </row>
    <row r="18" spans="1:4" ht="25.05" customHeight="1">
      <c r="A18" s="94" t="s">
        <v>192</v>
      </c>
      <c r="B18" s="94" t="s">
        <v>199</v>
      </c>
      <c r="C18" s="94"/>
      <c r="D18" s="94"/>
    </row>
    <row r="19" spans="1:4" ht="25.05" customHeight="1">
      <c r="A19" s="94" t="s">
        <v>200</v>
      </c>
      <c r="B19" s="94" t="s">
        <v>201</v>
      </c>
      <c r="C19" s="94"/>
      <c r="D19" s="94"/>
    </row>
    <row r="20" spans="1:4" ht="25.05" customHeight="1">
      <c r="A20" s="94" t="s">
        <v>200</v>
      </c>
      <c r="B20" s="94" t="s">
        <v>202</v>
      </c>
      <c r="C20" s="94"/>
      <c r="D20" s="94"/>
    </row>
    <row r="21" spans="1:4" ht="25.05" customHeight="1">
      <c r="A21" s="94" t="s">
        <v>200</v>
      </c>
      <c r="B21" s="94" t="s">
        <v>203</v>
      </c>
      <c r="C21" s="94"/>
      <c r="D21" s="94"/>
    </row>
    <row r="22" spans="1:4" ht="25.05" customHeight="1">
      <c r="A22" s="94" t="s">
        <v>200</v>
      </c>
      <c r="B22" s="94" t="s">
        <v>204</v>
      </c>
      <c r="C22" s="94"/>
      <c r="D22" s="94"/>
    </row>
    <row r="23" spans="1:4" ht="25.05" customHeight="1">
      <c r="A23" s="94" t="s">
        <v>200</v>
      </c>
      <c r="B23" s="94" t="s">
        <v>205</v>
      </c>
      <c r="C23" s="94"/>
      <c r="D23" s="94"/>
    </row>
    <row r="24" spans="1:4" ht="25.05" customHeight="1">
      <c r="A24" s="94" t="s">
        <v>200</v>
      </c>
      <c r="B24" s="94" t="s">
        <v>206</v>
      </c>
      <c r="C24" s="94"/>
      <c r="D24" s="94"/>
    </row>
    <row r="25" spans="1:4" ht="25.05" customHeight="1">
      <c r="A25" s="94" t="s">
        <v>207</v>
      </c>
      <c r="B25" s="94" t="s">
        <v>208</v>
      </c>
      <c r="C25" s="94"/>
      <c r="D25" s="94"/>
    </row>
    <row r="26" spans="1:4" ht="25.05" customHeight="1">
      <c r="A26" s="94" t="s">
        <v>207</v>
      </c>
      <c r="B26" s="94" t="s">
        <v>203</v>
      </c>
      <c r="C26" s="94"/>
      <c r="D26" s="94"/>
    </row>
    <row r="27" spans="1:4" ht="25.05" customHeight="1">
      <c r="A27" s="94" t="s">
        <v>207</v>
      </c>
      <c r="B27" s="94" t="s">
        <v>209</v>
      </c>
      <c r="C27" s="94"/>
      <c r="D27" s="94"/>
    </row>
    <row r="28" spans="1:4" ht="25.05" customHeight="1">
      <c r="A28" s="94" t="s">
        <v>207</v>
      </c>
      <c r="B28" s="94" t="s">
        <v>210</v>
      </c>
      <c r="C28" s="94"/>
      <c r="D28" s="94"/>
    </row>
    <row r="29" spans="1:4" ht="25.05" customHeight="1">
      <c r="A29" s="94" t="s">
        <v>207</v>
      </c>
      <c r="B29" s="94" t="s">
        <v>211</v>
      </c>
      <c r="C29" s="94"/>
      <c r="D29" s="94"/>
    </row>
    <row r="30" spans="1:4" ht="25.05" customHeight="1">
      <c r="A30" s="94" t="s">
        <v>212</v>
      </c>
      <c r="B30" s="94" t="s">
        <v>213</v>
      </c>
      <c r="C30" s="94"/>
      <c r="D30" s="94"/>
    </row>
    <row r="31" spans="1:4" ht="25.05" customHeight="1">
      <c r="A31" s="94" t="s">
        <v>212</v>
      </c>
      <c r="B31" s="94" t="s">
        <v>214</v>
      </c>
      <c r="C31" s="94"/>
      <c r="D31" s="94"/>
    </row>
    <row r="32" spans="1:4" ht="25.05" customHeight="1">
      <c r="A32" s="94" t="s">
        <v>212</v>
      </c>
      <c r="B32" s="94" t="s">
        <v>215</v>
      </c>
      <c r="C32" s="94"/>
      <c r="D32" s="94"/>
    </row>
    <row r="33" spans="1:4" ht="25.05" customHeight="1">
      <c r="A33" s="94" t="s">
        <v>212</v>
      </c>
      <c r="B33" s="94" t="s">
        <v>216</v>
      </c>
      <c r="C33" s="94"/>
      <c r="D33" s="94"/>
    </row>
    <row r="34" spans="1:4" ht="25.05" customHeight="1">
      <c r="A34" s="94" t="s">
        <v>212</v>
      </c>
      <c r="B34" s="94" t="s">
        <v>217</v>
      </c>
      <c r="C34" s="94"/>
      <c r="D34" s="94"/>
    </row>
    <row r="35" spans="1:4" ht="25.05" customHeight="1">
      <c r="A35" s="94" t="s">
        <v>212</v>
      </c>
      <c r="B35" s="94" t="s">
        <v>218</v>
      </c>
      <c r="C35" s="94"/>
      <c r="D35" s="94"/>
    </row>
    <row r="36" spans="1:4" ht="25.05" customHeight="1">
      <c r="A36" s="94" t="s">
        <v>212</v>
      </c>
      <c r="B36" s="94" t="s">
        <v>219</v>
      </c>
      <c r="C36" s="94"/>
      <c r="D36" s="94"/>
    </row>
    <row r="37" spans="1:4">
      <c r="A37" s="95"/>
      <c r="B37" s="95"/>
      <c r="C37" s="95"/>
      <c r="D37" s="95"/>
    </row>
    <row r="38" spans="1:4">
      <c r="A38" s="95"/>
      <c r="B38" s="95"/>
      <c r="C38" s="95"/>
      <c r="D38" s="95"/>
    </row>
    <row r="39" spans="1:4" ht="34.950000000000003" customHeight="1">
      <c r="A39" s="97" t="s">
        <v>220</v>
      </c>
      <c r="B39" s="97"/>
      <c r="C39" s="95"/>
      <c r="D39" s="95"/>
    </row>
    <row r="40" spans="1:4" ht="34.950000000000003" customHeight="1">
      <c r="A40" s="97" t="s">
        <v>221</v>
      </c>
      <c r="B40" s="97"/>
      <c r="C40" s="95"/>
      <c r="D40" s="95"/>
    </row>
    <row r="41" spans="1:4" ht="34.950000000000003" customHeight="1">
      <c r="A41" s="97" t="s">
        <v>222</v>
      </c>
      <c r="B41" s="97"/>
      <c r="C41" s="95"/>
      <c r="D41" s="95"/>
    </row>
    <row r="42" spans="1:4" ht="34.950000000000003" customHeight="1">
      <c r="A42" s="97" t="s">
        <v>223</v>
      </c>
      <c r="B42" s="97"/>
      <c r="C42" s="95"/>
      <c r="D42" s="95"/>
    </row>
  </sheetData>
  <sheetProtection algorithmName="SHA-512" hashValue="Y5ofofr70Ke65Mf0mbwiArSXQ1BOj8h5tRKXaGLpXv1FaqUWRuo4ED5Zy7bDzSJmeXinCpRU9hotOUw0+u+JKw==" saltValue="mzRbTDPXKcNmd3lryVFgCg==" spinCount="100000" sheet="1" objects="1" scenarios="1"/>
  <mergeCells count="1">
    <mergeCell ref="A1:D1"/>
  </mergeCells>
  <pageMargins left="0.70866141732283472" right="0.70866141732283472" top="0.78740157480314965" bottom="0.78740157480314965"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8"/>
  <sheetViews>
    <sheetView zoomScaleNormal="100" workbookViewId="0">
      <selection activeCell="B3" sqref="B3"/>
    </sheetView>
  </sheetViews>
  <sheetFormatPr baseColWidth="10" defaultColWidth="11.44140625" defaultRowHeight="13.2"/>
  <cols>
    <col min="1" max="1" width="3.6640625" style="2" bestFit="1" customWidth="1"/>
    <col min="2" max="2" width="64.44140625" style="1" customWidth="1"/>
    <col min="3" max="3" width="77" style="2" customWidth="1"/>
    <col min="4" max="4" width="22.88671875" style="2" customWidth="1"/>
    <col min="5" max="16384" width="11.44140625" style="2"/>
  </cols>
  <sheetData>
    <row r="1" spans="1:4">
      <c r="A1" s="47" t="s">
        <v>0</v>
      </c>
      <c r="B1" s="31" t="s">
        <v>1</v>
      </c>
      <c r="C1" s="59" t="s">
        <v>154</v>
      </c>
      <c r="D1" s="46"/>
    </row>
    <row r="2" spans="1:4">
      <c r="A2" s="48">
        <v>1</v>
      </c>
      <c r="B2" s="49" t="s">
        <v>109</v>
      </c>
      <c r="C2" s="59"/>
      <c r="D2" s="46"/>
    </row>
    <row r="3" spans="1:4">
      <c r="A3" s="47">
        <v>2</v>
      </c>
      <c r="B3" s="31" t="s">
        <v>16</v>
      </c>
      <c r="C3" s="59"/>
      <c r="D3" s="46"/>
    </row>
    <row r="4" spans="1:4">
      <c r="A4" s="47">
        <v>3</v>
      </c>
      <c r="B4" s="31" t="s">
        <v>17</v>
      </c>
      <c r="C4" s="59"/>
      <c r="D4" s="46"/>
    </row>
    <row r="5" spans="1:4">
      <c r="A5" s="47">
        <v>4</v>
      </c>
      <c r="B5" s="31" t="s">
        <v>21</v>
      </c>
      <c r="C5" s="59"/>
      <c r="D5" s="46"/>
    </row>
    <row r="6" spans="1:4">
      <c r="A6" s="47">
        <v>5</v>
      </c>
      <c r="B6" s="31" t="s">
        <v>9</v>
      </c>
      <c r="C6" s="59"/>
      <c r="D6" s="46"/>
    </row>
    <row r="7" spans="1:4">
      <c r="A7" s="47">
        <v>6</v>
      </c>
      <c r="B7" s="31" t="s">
        <v>10</v>
      </c>
      <c r="C7" s="59"/>
      <c r="D7" s="46"/>
    </row>
    <row r="8" spans="1:4">
      <c r="A8" s="47">
        <v>7</v>
      </c>
      <c r="B8" s="31" t="s">
        <v>11</v>
      </c>
      <c r="C8" s="59"/>
      <c r="D8" s="46"/>
    </row>
    <row r="9" spans="1:4">
      <c r="A9" s="47">
        <v>8</v>
      </c>
      <c r="B9" s="31" t="s">
        <v>22</v>
      </c>
      <c r="C9" s="59"/>
      <c r="D9" s="46"/>
    </row>
    <row r="10" spans="1:4">
      <c r="A10" s="47">
        <v>9</v>
      </c>
      <c r="B10" s="31" t="s">
        <v>23</v>
      </c>
      <c r="C10" s="59"/>
      <c r="D10" s="46"/>
    </row>
    <row r="11" spans="1:4">
      <c r="A11" s="47">
        <v>10</v>
      </c>
      <c r="B11" s="31" t="s">
        <v>24</v>
      </c>
      <c r="C11" s="59"/>
      <c r="D11" s="46"/>
    </row>
    <row r="12" spans="1:4">
      <c r="A12" s="47">
        <v>11</v>
      </c>
      <c r="B12" s="31" t="s">
        <v>25</v>
      </c>
      <c r="C12" s="59"/>
      <c r="D12" s="46"/>
    </row>
    <row r="13" spans="1:4" ht="24.9" customHeight="1">
      <c r="A13" s="48">
        <v>12</v>
      </c>
      <c r="B13" s="49" t="s">
        <v>14</v>
      </c>
      <c r="C13" s="59"/>
      <c r="D13" s="46"/>
    </row>
    <row r="14" spans="1:4" ht="24.9" customHeight="1">
      <c r="A14" s="51"/>
      <c r="B14" s="52"/>
      <c r="C14" s="53"/>
    </row>
    <row r="15" spans="1:4">
      <c r="A15" s="48">
        <v>13</v>
      </c>
      <c r="B15" s="49" t="s">
        <v>18</v>
      </c>
      <c r="C15" s="59"/>
      <c r="D15" s="46"/>
    </row>
    <row r="16" spans="1:4">
      <c r="A16" s="47">
        <v>14</v>
      </c>
      <c r="B16" s="31" t="s">
        <v>9</v>
      </c>
      <c r="C16" s="59"/>
      <c r="D16" s="46"/>
    </row>
    <row r="17" spans="1:4">
      <c r="A17" s="47">
        <v>15</v>
      </c>
      <c r="B17" s="31" t="s">
        <v>10</v>
      </c>
      <c r="C17" s="59"/>
      <c r="D17" s="46"/>
    </row>
    <row r="18" spans="1:4">
      <c r="A18" s="47">
        <v>16</v>
      </c>
      <c r="B18" s="31" t="s">
        <v>11</v>
      </c>
      <c r="C18" s="59"/>
      <c r="D18" s="46"/>
    </row>
    <row r="19" spans="1:4" ht="26.4">
      <c r="A19" s="47">
        <v>17</v>
      </c>
      <c r="B19" s="31" t="s">
        <v>12</v>
      </c>
      <c r="C19" s="59"/>
      <c r="D19" s="46"/>
    </row>
    <row r="20" spans="1:4" ht="26.4">
      <c r="A20" s="47">
        <v>18</v>
      </c>
      <c r="B20" s="31" t="s">
        <v>42</v>
      </c>
      <c r="C20" s="59"/>
      <c r="D20" s="46"/>
    </row>
    <row r="21" spans="1:4" s="3" customFormat="1" ht="24.9" customHeight="1">
      <c r="A21" s="48">
        <v>19</v>
      </c>
      <c r="B21" s="49" t="s">
        <v>14</v>
      </c>
      <c r="C21" s="60"/>
      <c r="D21" s="50"/>
    </row>
    <row r="22" spans="1:4" s="3" customFormat="1" ht="24.9" customHeight="1">
      <c r="A22" s="56"/>
      <c r="B22" s="57"/>
      <c r="C22" s="56"/>
      <c r="D22" s="50"/>
    </row>
    <row r="23" spans="1:4">
      <c r="A23" s="48">
        <v>20</v>
      </c>
      <c r="B23" s="49" t="s">
        <v>19</v>
      </c>
      <c r="C23" s="59"/>
      <c r="D23" s="46"/>
    </row>
    <row r="24" spans="1:4">
      <c r="A24" s="47">
        <v>21</v>
      </c>
      <c r="B24" s="31" t="s">
        <v>9</v>
      </c>
      <c r="C24" s="59"/>
      <c r="D24" s="46"/>
    </row>
    <row r="25" spans="1:4">
      <c r="A25" s="47">
        <v>22</v>
      </c>
      <c r="B25" s="31" t="s">
        <v>10</v>
      </c>
      <c r="C25" s="59"/>
      <c r="D25" s="46"/>
    </row>
    <row r="26" spans="1:4">
      <c r="A26" s="47">
        <v>23</v>
      </c>
      <c r="B26" s="31" t="s">
        <v>11</v>
      </c>
      <c r="C26" s="59"/>
      <c r="D26" s="46"/>
    </row>
    <row r="27" spans="1:4" ht="26.4">
      <c r="A27" s="47">
        <v>24</v>
      </c>
      <c r="B27" s="31" t="s">
        <v>12</v>
      </c>
      <c r="C27" s="59"/>
      <c r="D27" s="46"/>
    </row>
    <row r="28" spans="1:4" ht="26.4">
      <c r="A28" s="47">
        <v>25</v>
      </c>
      <c r="B28" s="31" t="s">
        <v>42</v>
      </c>
      <c r="C28" s="59"/>
      <c r="D28" s="46"/>
    </row>
    <row r="29" spans="1:4" s="3" customFormat="1" ht="24.9" customHeight="1">
      <c r="A29" s="48">
        <v>26</v>
      </c>
      <c r="B29" s="49" t="s">
        <v>14</v>
      </c>
      <c r="C29" s="60"/>
      <c r="D29" s="50"/>
    </row>
    <row r="30" spans="1:4" s="3" customFormat="1" ht="24.9" customHeight="1">
      <c r="A30" s="56"/>
      <c r="B30" s="57"/>
      <c r="C30" s="58"/>
      <c r="D30" s="50"/>
    </row>
    <row r="31" spans="1:4">
      <c r="A31" s="62">
        <v>27</v>
      </c>
      <c r="B31" s="61" t="s">
        <v>20</v>
      </c>
      <c r="C31" s="59"/>
      <c r="D31" s="46"/>
    </row>
    <row r="32" spans="1:4">
      <c r="A32" s="55">
        <v>28</v>
      </c>
      <c r="B32" s="40" t="s">
        <v>9</v>
      </c>
      <c r="C32" s="59"/>
      <c r="D32" s="46"/>
    </row>
    <row r="33" spans="1:4">
      <c r="A33" s="55">
        <v>29</v>
      </c>
      <c r="B33" s="40" t="s">
        <v>10</v>
      </c>
      <c r="C33" s="59"/>
      <c r="D33" s="46"/>
    </row>
    <row r="34" spans="1:4">
      <c r="A34" s="55">
        <v>30</v>
      </c>
      <c r="B34" s="40" t="s">
        <v>11</v>
      </c>
      <c r="C34" s="59"/>
      <c r="D34" s="46"/>
    </row>
    <row r="35" spans="1:4" ht="26.4">
      <c r="A35" s="55">
        <v>31</v>
      </c>
      <c r="B35" s="40" t="s">
        <v>12</v>
      </c>
      <c r="C35" s="59"/>
      <c r="D35" s="46"/>
    </row>
    <row r="36" spans="1:4" ht="26.4">
      <c r="A36" s="55">
        <v>32</v>
      </c>
      <c r="B36" s="40" t="s">
        <v>42</v>
      </c>
      <c r="C36" s="59"/>
      <c r="D36" s="46"/>
    </row>
    <row r="37" spans="1:4" s="3" customFormat="1" ht="24.9" customHeight="1">
      <c r="A37" s="62">
        <v>33</v>
      </c>
      <c r="B37" s="61" t="s">
        <v>14</v>
      </c>
      <c r="C37" s="60"/>
      <c r="D37" s="50"/>
    </row>
    <row r="38" spans="1:4">
      <c r="A38" s="54"/>
      <c r="B38" s="29"/>
      <c r="C38" s="54"/>
    </row>
  </sheetData>
  <sheetProtection algorithmName="SHA-512" hashValue="Q7azo809WwgVOuL5pN5AW7KILLidkyt56pBtN8U53KxExSU40pcOMgMcJ+2e5rWOuXM2cOdaQ3QFVGGkYnAE7w==" saltValue="c4S832VW2JHcIG1X/hO+8w==" spinCount="100000" sheet="1" objects="1" scenarios="1"/>
  <pageMargins left="0.7" right="0.7" top="0.78740157499999996" bottom="0.78740157499999996" header="0.3" footer="0.3"/>
  <pageSetup paperSize="9" orientation="portrait" horizontalDpi="4294967293" r:id="rId1"/>
  <headerFooter>
    <oddHeader>&amp;LDruckdatum: &amp;D &amp;T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3"/>
  <sheetViews>
    <sheetView zoomScaleNormal="100" workbookViewId="0">
      <selection activeCell="B3" sqref="B3"/>
    </sheetView>
  </sheetViews>
  <sheetFormatPr baseColWidth="10" defaultColWidth="11.44140625" defaultRowHeight="13.2"/>
  <cols>
    <col min="1" max="1" width="4.109375" style="1" bestFit="1" customWidth="1"/>
    <col min="2" max="2" width="47.6640625" style="1" customWidth="1"/>
    <col min="3" max="3" width="127.88671875" style="1" customWidth="1"/>
    <col min="4" max="16384" width="11.44140625" style="1"/>
  </cols>
  <sheetData>
    <row r="1" spans="1:4">
      <c r="A1" s="31" t="s">
        <v>0</v>
      </c>
      <c r="B1" s="31" t="s">
        <v>1</v>
      </c>
      <c r="C1" s="33" t="s">
        <v>155</v>
      </c>
      <c r="D1" s="63"/>
    </row>
    <row r="2" spans="1:4">
      <c r="A2" s="31">
        <v>1</v>
      </c>
      <c r="B2" s="31" t="s">
        <v>110</v>
      </c>
      <c r="C2" s="31" t="s">
        <v>78</v>
      </c>
      <c r="D2" s="63"/>
    </row>
    <row r="3" spans="1:4" ht="20.399999999999999" customHeight="1">
      <c r="A3" s="31">
        <v>2</v>
      </c>
      <c r="B3" s="49" t="s">
        <v>14</v>
      </c>
      <c r="C3" s="44"/>
      <c r="D3" s="63"/>
    </row>
    <row r="4" spans="1:4" s="6" customFormat="1" ht="216.6">
      <c r="A4" s="65">
        <v>3</v>
      </c>
      <c r="B4" s="65" t="s">
        <v>112</v>
      </c>
      <c r="C4" s="66" t="s">
        <v>111</v>
      </c>
      <c r="D4" s="64"/>
    </row>
    <row r="5" spans="1:4" ht="21.6" customHeight="1">
      <c r="A5" s="31">
        <v>4</v>
      </c>
      <c r="B5" s="49" t="s">
        <v>14</v>
      </c>
      <c r="C5" s="44"/>
      <c r="D5" s="63"/>
    </row>
    <row r="6" spans="1:4" ht="52.8">
      <c r="A6" s="31">
        <v>5</v>
      </c>
      <c r="B6" s="65" t="s">
        <v>113</v>
      </c>
      <c r="C6" s="31" t="s">
        <v>116</v>
      </c>
      <c r="D6" s="63"/>
    </row>
    <row r="7" spans="1:4" ht="21" customHeight="1">
      <c r="A7" s="31">
        <v>6</v>
      </c>
      <c r="B7" s="49" t="s">
        <v>14</v>
      </c>
      <c r="C7" s="44"/>
      <c r="D7" s="63"/>
    </row>
    <row r="8" spans="1:4" ht="39.6">
      <c r="A8" s="31">
        <v>7</v>
      </c>
      <c r="B8" s="31" t="s">
        <v>26</v>
      </c>
      <c r="C8" s="31" t="s">
        <v>27</v>
      </c>
      <c r="D8" s="63"/>
    </row>
    <row r="9" spans="1:4" ht="26.4" customHeight="1">
      <c r="A9" s="31">
        <v>8</v>
      </c>
      <c r="B9" s="49" t="s">
        <v>14</v>
      </c>
      <c r="C9" s="44"/>
      <c r="D9" s="63"/>
    </row>
    <row r="10" spans="1:4">
      <c r="A10" s="31">
        <v>9</v>
      </c>
      <c r="B10" s="31" t="s">
        <v>139</v>
      </c>
      <c r="C10" s="68"/>
      <c r="D10" s="63"/>
    </row>
    <row r="11" spans="1:4">
      <c r="A11" s="31">
        <v>10</v>
      </c>
      <c r="B11" s="31" t="s">
        <v>140</v>
      </c>
      <c r="C11" s="68"/>
      <c r="D11" s="63"/>
    </row>
    <row r="12" spans="1:4">
      <c r="A12" s="31">
        <v>11</v>
      </c>
      <c r="B12" s="31" t="s">
        <v>129</v>
      </c>
      <c r="C12" s="68"/>
      <c r="D12" s="63"/>
    </row>
    <row r="13" spans="1:4" ht="26.4">
      <c r="A13" s="31">
        <v>12</v>
      </c>
      <c r="B13" s="67" t="s">
        <v>141</v>
      </c>
      <c r="C13" s="68"/>
      <c r="D13" s="63"/>
    </row>
    <row r="14" spans="1:4" ht="26.4">
      <c r="A14" s="31">
        <v>13</v>
      </c>
      <c r="B14" s="67" t="s">
        <v>142</v>
      </c>
      <c r="C14" s="68"/>
      <c r="D14" s="63"/>
    </row>
    <row r="15" spans="1:4" ht="26.4">
      <c r="A15" s="31">
        <v>14</v>
      </c>
      <c r="B15" s="67" t="s">
        <v>130</v>
      </c>
      <c r="C15" s="68"/>
      <c r="D15" s="63"/>
    </row>
    <row r="16" spans="1:4" ht="26.4">
      <c r="A16" s="31">
        <v>15</v>
      </c>
      <c r="B16" s="67" t="s">
        <v>143</v>
      </c>
      <c r="C16" s="44"/>
      <c r="D16" s="63"/>
    </row>
    <row r="17" spans="1:4" ht="26.4">
      <c r="A17" s="31">
        <v>16</v>
      </c>
      <c r="B17" s="67" t="s">
        <v>144</v>
      </c>
      <c r="C17" s="44"/>
      <c r="D17" s="63"/>
    </row>
    <row r="18" spans="1:4" ht="26.4">
      <c r="A18" s="31">
        <v>17</v>
      </c>
      <c r="B18" s="67" t="s">
        <v>131</v>
      </c>
      <c r="C18" s="44"/>
      <c r="D18" s="63"/>
    </row>
    <row r="19" spans="1:4" ht="26.4">
      <c r="A19" s="31">
        <v>18</v>
      </c>
      <c r="B19" s="31" t="s">
        <v>145</v>
      </c>
      <c r="C19" s="44"/>
      <c r="D19" s="63"/>
    </row>
    <row r="20" spans="1:4" ht="26.4">
      <c r="A20" s="31">
        <v>19</v>
      </c>
      <c r="B20" s="31" t="s">
        <v>146</v>
      </c>
      <c r="C20" s="44"/>
      <c r="D20" s="63"/>
    </row>
    <row r="21" spans="1:4" ht="26.4">
      <c r="A21" s="31">
        <v>20</v>
      </c>
      <c r="B21" s="31" t="s">
        <v>132</v>
      </c>
      <c r="C21" s="44"/>
      <c r="D21" s="63"/>
    </row>
    <row r="22" spans="1:4" ht="25.2" customHeight="1">
      <c r="A22" s="31">
        <v>22</v>
      </c>
      <c r="B22" s="49" t="s">
        <v>14</v>
      </c>
      <c r="C22" s="44"/>
      <c r="D22" s="63"/>
    </row>
    <row r="23" spans="1:4">
      <c r="A23" s="29"/>
      <c r="B23" s="29"/>
      <c r="C23" s="29"/>
    </row>
  </sheetData>
  <sheetProtection algorithmName="SHA-512" hashValue="kZt1PDKXsylE53fo8upVute7n1yDdhq5+eEWN8HJ4NI5oO806HsFjobxv8FwGvUwj4ildLvGjrntNCfMUfApzA==" saltValue="Xn8cVdZLgG1ulC5pt8fj4Q==" spinCount="100000" sheet="1" objects="1" scenarios="1"/>
  <pageMargins left="0.7" right="0.7" top="0.78740157499999996" bottom="0.78740157499999996" header="0.3" footer="0.3"/>
  <pageSetup paperSize="9" orientation="portrait" horizontalDpi="4294967293" r:id="rId1"/>
  <headerFooter>
    <oddHeader>&amp;LDruckdatum: &amp;D &amp;T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zoomScaleNormal="100" workbookViewId="0">
      <selection activeCell="B3" sqref="B3"/>
    </sheetView>
  </sheetViews>
  <sheetFormatPr baseColWidth="10" defaultColWidth="11.44140625" defaultRowHeight="13.2"/>
  <cols>
    <col min="1" max="1" width="3.44140625" style="2" bestFit="1" customWidth="1"/>
    <col min="2" max="2" width="83.6640625" style="2" customWidth="1"/>
    <col min="3" max="16384" width="11.44140625" style="2"/>
  </cols>
  <sheetData>
    <row r="1" spans="1:4">
      <c r="A1" s="47" t="s">
        <v>0</v>
      </c>
      <c r="B1" s="47" t="s">
        <v>1</v>
      </c>
      <c r="C1" s="47" t="s">
        <v>28</v>
      </c>
      <c r="D1" s="46"/>
    </row>
    <row r="2" spans="1:4" ht="264">
      <c r="A2" s="47">
        <v>1</v>
      </c>
      <c r="B2" s="31" t="s">
        <v>136</v>
      </c>
      <c r="C2" s="69" t="s">
        <v>29</v>
      </c>
      <c r="D2" s="46"/>
    </row>
    <row r="3" spans="1:4">
      <c r="A3" s="54"/>
      <c r="B3" s="29"/>
      <c r="C3" s="54"/>
    </row>
  </sheetData>
  <sheetProtection algorithmName="SHA-512" hashValue="7kvNjWD0hcP6cDq42MG2Qmr8yvUoPqmlIoGirAmfD+ws5eO5fOd41jLwpiKPHQZ0ddAVyNT4vwQLGxKANbzrvQ==" saltValue="RAzVxk/wwTluXZ3kxHnthQ==" spinCount="100000" sheet="1" objects="1" scenarios="1"/>
  <pageMargins left="0.7" right="0.7" top="0.78740157499999996" bottom="0.78740157499999996" header="0.3" footer="0.3"/>
  <pageSetup paperSize="9" scale="84" orientation="portrait" horizontalDpi="4294967293" r:id="rId1"/>
  <headerFooter>
    <oddHeader>&amp;LDruckdatum: &amp;D &amp;T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zoomScaleNormal="100" workbookViewId="0">
      <selection activeCell="B3" sqref="B3"/>
    </sheetView>
  </sheetViews>
  <sheetFormatPr baseColWidth="10" defaultColWidth="11.44140625" defaultRowHeight="13.2"/>
  <cols>
    <col min="1" max="1" width="3.44140625" style="2" bestFit="1" customWidth="1"/>
    <col min="2" max="2" width="56.6640625" style="2" customWidth="1"/>
    <col min="3" max="16384" width="11.44140625" style="2"/>
  </cols>
  <sheetData>
    <row r="1" spans="1:4">
      <c r="A1" s="47" t="s">
        <v>0</v>
      </c>
      <c r="B1" s="47" t="s">
        <v>1</v>
      </c>
      <c r="C1" s="47" t="s">
        <v>28</v>
      </c>
      <c r="D1" s="46"/>
    </row>
    <row r="2" spans="1:4" ht="118.8">
      <c r="A2" s="47">
        <v>1</v>
      </c>
      <c r="B2" s="31" t="s">
        <v>114</v>
      </c>
      <c r="C2" s="69" t="s">
        <v>29</v>
      </c>
      <c r="D2" s="46"/>
    </row>
    <row r="3" spans="1:4">
      <c r="A3" s="54"/>
      <c r="B3" s="54"/>
      <c r="C3" s="54"/>
    </row>
  </sheetData>
  <sheetProtection algorithmName="SHA-512" hashValue="PEdSGGRWC65GuBe3pBA2s2G1hy0uzGQ8WTzxUWcxWVCtLx29LDp5XaYIJIgrcA3QD2SY2VF7CncoDH19p31EzA==" saltValue="jJbEG9O6vebnaqncNkFeAg==" spinCount="100000" sheet="1" objects="1" scenarios="1"/>
  <pageMargins left="0.7" right="0.7" top="0.78740157499999996" bottom="0.78740157499999996" header="0.3" footer="0.3"/>
  <pageSetup paperSize="9" orientation="portrait" horizontalDpi="4294967293" r:id="rId1"/>
  <headerFooter>
    <oddHeader>&amp;LDruckdatum: &amp;D &amp;T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3"/>
  <sheetViews>
    <sheetView zoomScaleNormal="100" workbookViewId="0">
      <selection activeCell="F13" sqref="F13"/>
    </sheetView>
  </sheetViews>
  <sheetFormatPr baseColWidth="10" defaultColWidth="11.44140625" defaultRowHeight="13.2"/>
  <cols>
    <col min="1" max="1" width="4.109375" style="1" bestFit="1" customWidth="1"/>
    <col min="2" max="2" width="37.6640625" style="1" customWidth="1"/>
    <col min="3" max="3" width="30" style="1" customWidth="1"/>
    <col min="4" max="4" width="62" style="1" customWidth="1"/>
    <col min="5" max="5" width="32.109375" style="1" customWidth="1"/>
    <col min="6" max="6" width="8.88671875" style="1" customWidth="1"/>
    <col min="7" max="16384" width="11.44140625" style="1"/>
  </cols>
  <sheetData>
    <row r="1" spans="1:7">
      <c r="A1" s="31" t="s">
        <v>0</v>
      </c>
      <c r="B1" s="31" t="s">
        <v>30</v>
      </c>
      <c r="C1" s="31" t="s">
        <v>1</v>
      </c>
      <c r="D1" s="31" t="s">
        <v>94</v>
      </c>
      <c r="E1" s="33" t="s">
        <v>153</v>
      </c>
      <c r="F1" s="31" t="s">
        <v>43</v>
      </c>
      <c r="G1" s="63"/>
    </row>
    <row r="2" spans="1:7" ht="26.4">
      <c r="A2" s="31">
        <v>1</v>
      </c>
      <c r="B2" s="31" t="s">
        <v>115</v>
      </c>
      <c r="C2" s="31" t="s">
        <v>31</v>
      </c>
      <c r="D2" s="31" t="s">
        <v>32</v>
      </c>
      <c r="E2" s="44"/>
      <c r="F2" s="39" t="s">
        <v>62</v>
      </c>
      <c r="G2" s="63"/>
    </row>
    <row r="3" spans="1:7">
      <c r="A3" s="31">
        <v>2</v>
      </c>
      <c r="B3" s="31"/>
      <c r="C3" s="31"/>
      <c r="D3" s="31" t="s">
        <v>33</v>
      </c>
      <c r="E3" s="44"/>
      <c r="F3" s="31"/>
      <c r="G3" s="63"/>
    </row>
    <row r="4" spans="1:7">
      <c r="A4" s="31">
        <v>3</v>
      </c>
      <c r="B4" s="31"/>
      <c r="C4" s="31"/>
      <c r="D4" s="40" t="s">
        <v>34</v>
      </c>
      <c r="E4" s="44"/>
      <c r="F4" s="31"/>
      <c r="G4" s="63"/>
    </row>
    <row r="5" spans="1:7">
      <c r="A5" s="31">
        <v>4</v>
      </c>
      <c r="B5" s="31"/>
      <c r="C5" s="31"/>
      <c r="D5" s="40" t="s">
        <v>35</v>
      </c>
      <c r="E5" s="44"/>
      <c r="F5" s="31"/>
      <c r="G5" s="63"/>
    </row>
    <row r="6" spans="1:7" ht="52.8">
      <c r="A6" s="70">
        <v>5</v>
      </c>
      <c r="B6" s="70"/>
      <c r="C6" s="70"/>
      <c r="D6" s="75" t="s">
        <v>64</v>
      </c>
      <c r="E6" s="71"/>
      <c r="F6" s="70"/>
      <c r="G6" s="63"/>
    </row>
    <row r="7" spans="1:7">
      <c r="A7" s="31">
        <v>6</v>
      </c>
      <c r="B7" s="31"/>
      <c r="C7" s="31"/>
      <c r="D7" s="31" t="s">
        <v>36</v>
      </c>
      <c r="E7" s="44"/>
      <c r="F7" s="31"/>
      <c r="G7" s="63"/>
    </row>
    <row r="8" spans="1:7">
      <c r="A8" s="74"/>
      <c r="B8" s="74"/>
      <c r="C8" s="74"/>
      <c r="D8" s="74"/>
      <c r="E8" s="76"/>
      <c r="F8" s="74"/>
      <c r="G8" s="63"/>
    </row>
    <row r="9" spans="1:7">
      <c r="A9" s="31">
        <v>7</v>
      </c>
      <c r="B9" s="31"/>
      <c r="C9" s="31" t="s">
        <v>37</v>
      </c>
      <c r="D9" s="31" t="s">
        <v>32</v>
      </c>
      <c r="E9" s="44"/>
      <c r="F9" s="39" t="s">
        <v>62</v>
      </c>
      <c r="G9" s="63"/>
    </row>
    <row r="10" spans="1:7">
      <c r="A10" s="72">
        <v>8</v>
      </c>
      <c r="B10" s="72"/>
      <c r="C10" s="72"/>
      <c r="D10" s="72" t="s">
        <v>33</v>
      </c>
      <c r="E10" s="73"/>
      <c r="F10" s="72"/>
      <c r="G10" s="63"/>
    </row>
    <row r="11" spans="1:7">
      <c r="A11" s="31">
        <v>9</v>
      </c>
      <c r="B11" s="31"/>
      <c r="C11" s="31"/>
      <c r="D11" s="40" t="s">
        <v>34</v>
      </c>
      <c r="E11" s="44"/>
      <c r="F11" s="31"/>
      <c r="G11" s="63"/>
    </row>
    <row r="12" spans="1:7">
      <c r="A12" s="31">
        <v>10</v>
      </c>
      <c r="B12" s="31"/>
      <c r="C12" s="31"/>
      <c r="D12" s="40" t="s">
        <v>35</v>
      </c>
      <c r="E12" s="44"/>
      <c r="F12" s="31"/>
      <c r="G12" s="63"/>
    </row>
    <row r="13" spans="1:7" ht="52.8">
      <c r="A13" s="31">
        <v>11</v>
      </c>
      <c r="B13" s="31"/>
      <c r="C13" s="31"/>
      <c r="D13" s="40" t="s">
        <v>64</v>
      </c>
      <c r="E13" s="44"/>
      <c r="F13" s="31"/>
      <c r="G13" s="63"/>
    </row>
    <row r="14" spans="1:7">
      <c r="A14" s="31">
        <v>12</v>
      </c>
      <c r="B14" s="31"/>
      <c r="C14" s="31"/>
      <c r="D14" s="31" t="s">
        <v>36</v>
      </c>
      <c r="E14" s="44"/>
      <c r="F14" s="31"/>
      <c r="G14" s="63"/>
    </row>
    <row r="15" spans="1:7">
      <c r="A15" s="74"/>
      <c r="B15" s="74"/>
      <c r="C15" s="74"/>
      <c r="D15" s="74"/>
      <c r="E15" s="76"/>
      <c r="F15" s="74"/>
      <c r="G15" s="63"/>
    </row>
    <row r="16" spans="1:7">
      <c r="A16" s="31">
        <v>13</v>
      </c>
      <c r="B16" s="31"/>
      <c r="C16" s="31" t="s">
        <v>38</v>
      </c>
      <c r="D16" s="31" t="s">
        <v>32</v>
      </c>
      <c r="E16" s="44"/>
      <c r="F16" s="31" t="s">
        <v>63</v>
      </c>
      <c r="G16" s="63"/>
    </row>
    <row r="17" spans="1:7">
      <c r="A17" s="31">
        <v>14</v>
      </c>
      <c r="B17" s="31"/>
      <c r="C17" s="31"/>
      <c r="D17" s="31" t="s">
        <v>33</v>
      </c>
      <c r="E17" s="44"/>
      <c r="F17" s="31"/>
      <c r="G17" s="63"/>
    </row>
    <row r="18" spans="1:7">
      <c r="A18" s="31">
        <v>15</v>
      </c>
      <c r="B18" s="31"/>
      <c r="C18" s="31"/>
      <c r="D18" s="31" t="s">
        <v>34</v>
      </c>
      <c r="E18" s="44"/>
      <c r="F18" s="31"/>
      <c r="G18" s="63"/>
    </row>
    <row r="19" spans="1:7">
      <c r="A19" s="31">
        <v>16</v>
      </c>
      <c r="B19" s="31"/>
      <c r="C19" s="31"/>
      <c r="D19" s="31" t="s">
        <v>35</v>
      </c>
      <c r="E19" s="44"/>
      <c r="F19" s="31"/>
      <c r="G19" s="63"/>
    </row>
    <row r="20" spans="1:7" ht="52.8">
      <c r="A20" s="31">
        <v>17</v>
      </c>
      <c r="B20" s="31"/>
      <c r="C20" s="31"/>
      <c r="D20" s="31" t="s">
        <v>64</v>
      </c>
      <c r="E20" s="44"/>
      <c r="F20" s="31"/>
      <c r="G20" s="63"/>
    </row>
    <row r="21" spans="1:7">
      <c r="A21" s="31">
        <v>18</v>
      </c>
      <c r="B21" s="31"/>
      <c r="C21" s="31"/>
      <c r="D21" s="31" t="s">
        <v>36</v>
      </c>
      <c r="E21" s="44"/>
      <c r="F21" s="31"/>
      <c r="G21" s="63"/>
    </row>
    <row r="22" spans="1:7">
      <c r="A22" s="74"/>
      <c r="B22" s="74"/>
      <c r="C22" s="74"/>
      <c r="D22" s="74"/>
      <c r="E22" s="76"/>
      <c r="F22" s="74"/>
      <c r="G22" s="63"/>
    </row>
    <row r="23" spans="1:7">
      <c r="A23" s="31">
        <v>19</v>
      </c>
      <c r="B23" s="31"/>
      <c r="C23" s="31" t="s">
        <v>39</v>
      </c>
      <c r="D23" s="31" t="s">
        <v>32</v>
      </c>
      <c r="E23" s="44"/>
      <c r="F23" s="31" t="s">
        <v>63</v>
      </c>
      <c r="G23" s="63"/>
    </row>
    <row r="24" spans="1:7">
      <c r="A24" s="31">
        <v>20</v>
      </c>
      <c r="B24" s="31"/>
      <c r="C24" s="31"/>
      <c r="D24" s="31" t="s">
        <v>33</v>
      </c>
      <c r="E24" s="44"/>
      <c r="F24" s="31"/>
      <c r="G24" s="63"/>
    </row>
    <row r="25" spans="1:7">
      <c r="A25" s="31">
        <v>21</v>
      </c>
      <c r="B25" s="31"/>
      <c r="C25" s="31"/>
      <c r="D25" s="31" t="s">
        <v>34</v>
      </c>
      <c r="E25" s="44"/>
      <c r="F25" s="31"/>
      <c r="G25" s="63"/>
    </row>
    <row r="26" spans="1:7">
      <c r="A26" s="31">
        <v>22</v>
      </c>
      <c r="B26" s="31"/>
      <c r="C26" s="31"/>
      <c r="D26" s="31" t="s">
        <v>35</v>
      </c>
      <c r="E26" s="44"/>
      <c r="F26" s="31"/>
      <c r="G26" s="63"/>
    </row>
    <row r="27" spans="1:7" ht="52.8">
      <c r="A27" s="31">
        <v>23</v>
      </c>
      <c r="B27" s="31"/>
      <c r="C27" s="31"/>
      <c r="D27" s="31" t="s">
        <v>64</v>
      </c>
      <c r="E27" s="44"/>
      <c r="F27" s="31"/>
      <c r="G27" s="63"/>
    </row>
    <row r="28" spans="1:7">
      <c r="A28" s="31">
        <v>24</v>
      </c>
      <c r="B28" s="31"/>
      <c r="C28" s="31"/>
      <c r="D28" s="31" t="s">
        <v>36</v>
      </c>
      <c r="E28" s="44"/>
      <c r="F28" s="31"/>
      <c r="G28" s="63"/>
    </row>
    <row r="29" spans="1:7">
      <c r="A29" s="74"/>
      <c r="B29" s="74"/>
      <c r="C29" s="74"/>
      <c r="D29" s="74"/>
      <c r="E29" s="76"/>
      <c r="F29" s="74"/>
      <c r="G29" s="63"/>
    </row>
    <row r="30" spans="1:7">
      <c r="A30" s="31">
        <v>25</v>
      </c>
      <c r="B30" s="31"/>
      <c r="C30" s="31" t="s">
        <v>40</v>
      </c>
      <c r="D30" s="31" t="s">
        <v>32</v>
      </c>
      <c r="E30" s="44"/>
      <c r="F30" s="31" t="s">
        <v>63</v>
      </c>
      <c r="G30" s="63"/>
    </row>
    <row r="31" spans="1:7">
      <c r="A31" s="31">
        <v>26</v>
      </c>
      <c r="B31" s="31"/>
      <c r="C31" s="31"/>
      <c r="D31" s="31" t="s">
        <v>33</v>
      </c>
      <c r="E31" s="44"/>
      <c r="F31" s="31"/>
      <c r="G31" s="63"/>
    </row>
    <row r="32" spans="1:7">
      <c r="A32" s="31">
        <v>27</v>
      </c>
      <c r="B32" s="31"/>
      <c r="C32" s="31"/>
      <c r="D32" s="31" t="s">
        <v>34</v>
      </c>
      <c r="E32" s="44"/>
      <c r="F32" s="31"/>
      <c r="G32" s="63"/>
    </row>
    <row r="33" spans="1:7">
      <c r="A33" s="31">
        <v>28</v>
      </c>
      <c r="B33" s="31"/>
      <c r="C33" s="31"/>
      <c r="D33" s="31" t="s">
        <v>35</v>
      </c>
      <c r="E33" s="44"/>
      <c r="F33" s="31"/>
      <c r="G33" s="63"/>
    </row>
    <row r="34" spans="1:7" ht="52.8">
      <c r="A34" s="31">
        <v>29</v>
      </c>
      <c r="B34" s="31"/>
      <c r="C34" s="31"/>
      <c r="D34" s="31" t="s">
        <v>64</v>
      </c>
      <c r="E34" s="44"/>
      <c r="F34" s="31"/>
      <c r="G34" s="63"/>
    </row>
    <row r="35" spans="1:7">
      <c r="A35" s="31">
        <v>30</v>
      </c>
      <c r="B35" s="31"/>
      <c r="C35" s="31"/>
      <c r="D35" s="31" t="s">
        <v>36</v>
      </c>
      <c r="E35" s="44"/>
      <c r="F35" s="31"/>
      <c r="G35" s="63"/>
    </row>
    <row r="36" spans="1:7">
      <c r="A36" s="74"/>
      <c r="B36" s="74"/>
      <c r="C36" s="74"/>
      <c r="D36" s="74"/>
      <c r="E36" s="76"/>
      <c r="F36" s="74"/>
      <c r="G36" s="63"/>
    </row>
    <row r="37" spans="1:7">
      <c r="A37" s="31">
        <v>31</v>
      </c>
      <c r="B37" s="31"/>
      <c r="C37" s="31" t="s">
        <v>41</v>
      </c>
      <c r="D37" s="31" t="s">
        <v>32</v>
      </c>
      <c r="E37" s="44"/>
      <c r="F37" s="31" t="s">
        <v>63</v>
      </c>
      <c r="G37" s="63"/>
    </row>
    <row r="38" spans="1:7">
      <c r="A38" s="31">
        <v>32</v>
      </c>
      <c r="B38" s="31"/>
      <c r="C38" s="31"/>
      <c r="D38" s="31" t="s">
        <v>33</v>
      </c>
      <c r="E38" s="44"/>
      <c r="F38" s="31"/>
      <c r="G38" s="63"/>
    </row>
    <row r="39" spans="1:7">
      <c r="A39" s="31">
        <v>33</v>
      </c>
      <c r="B39" s="31"/>
      <c r="C39" s="31"/>
      <c r="D39" s="31" t="s">
        <v>34</v>
      </c>
      <c r="E39" s="44"/>
      <c r="F39" s="31"/>
      <c r="G39" s="63"/>
    </row>
    <row r="40" spans="1:7">
      <c r="A40" s="31">
        <v>34</v>
      </c>
      <c r="B40" s="31"/>
      <c r="C40" s="31"/>
      <c r="D40" s="31" t="s">
        <v>35</v>
      </c>
      <c r="E40" s="44"/>
      <c r="F40" s="31"/>
      <c r="G40" s="63"/>
    </row>
    <row r="41" spans="1:7" ht="52.8">
      <c r="A41" s="31">
        <v>35</v>
      </c>
      <c r="B41" s="31"/>
      <c r="C41" s="31"/>
      <c r="D41" s="31" t="s">
        <v>64</v>
      </c>
      <c r="E41" s="44"/>
      <c r="F41" s="31"/>
      <c r="G41" s="63"/>
    </row>
    <row r="42" spans="1:7">
      <c r="A42" s="31">
        <v>36</v>
      </c>
      <c r="B42" s="31"/>
      <c r="C42" s="31"/>
      <c r="D42" s="31" t="s">
        <v>36</v>
      </c>
      <c r="E42" s="44"/>
      <c r="F42" s="31"/>
      <c r="G42" s="63"/>
    </row>
    <row r="43" spans="1:7">
      <c r="A43" s="29"/>
      <c r="B43" s="29"/>
      <c r="C43" s="29"/>
      <c r="D43" s="29"/>
      <c r="E43" s="29"/>
      <c r="F43" s="29"/>
    </row>
  </sheetData>
  <sheetProtection algorithmName="SHA-512" hashValue="qDK52b0etG2owS/wYy0MBFlpV9MTOQIGKtFHe2vsFREBBv4a2E9DLbBT5hDJUnI+BVCzdCoCKEqOo3NO1kdjHA==" saltValue="Pa7WGS35FOJ4Ify0G0ff9Q==" spinCount="100000" sheet="1" objects="1" scenarios="1"/>
  <pageMargins left="0.7" right="0.7" top="0.78740157499999996" bottom="0.78740157499999996" header="0.3" footer="0.3"/>
  <pageSetup paperSize="9" scale="91" orientation="portrait" horizontalDpi="4294967293" r:id="rId1"/>
  <headerFooter>
    <oddHeader>&amp;LDruckdatum: &amp;D &amp;T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6"/>
  <sheetViews>
    <sheetView zoomScale="106" zoomScaleNormal="106" zoomScaleSheetLayoutView="100" workbookViewId="0">
      <selection activeCell="B3" sqref="B3"/>
    </sheetView>
  </sheetViews>
  <sheetFormatPr baseColWidth="10" defaultColWidth="11.44140625" defaultRowHeight="13.2"/>
  <cols>
    <col min="1" max="1" width="4.109375" style="1" bestFit="1" customWidth="1"/>
    <col min="2" max="2" width="15.44140625" style="1" customWidth="1"/>
    <col min="3" max="3" width="40.5546875" style="1" customWidth="1"/>
    <col min="4" max="6" width="20.33203125" style="1" customWidth="1"/>
    <col min="7" max="7" width="19.44140625" style="1" customWidth="1"/>
    <col min="8" max="16384" width="11.44140625" style="1"/>
  </cols>
  <sheetData>
    <row r="1" spans="1:8">
      <c r="A1" s="31" t="s">
        <v>0</v>
      </c>
      <c r="B1" s="31" t="s">
        <v>30</v>
      </c>
      <c r="C1" s="31" t="s">
        <v>1</v>
      </c>
      <c r="D1" s="39" t="s">
        <v>150</v>
      </c>
      <c r="E1" s="39" t="s">
        <v>151</v>
      </c>
      <c r="F1" s="39" t="s">
        <v>152</v>
      </c>
      <c r="G1" s="31" t="s">
        <v>43</v>
      </c>
      <c r="H1" s="63"/>
    </row>
    <row r="2" spans="1:8" ht="39.6">
      <c r="A2" s="31">
        <v>1</v>
      </c>
      <c r="B2" s="31" t="s">
        <v>95</v>
      </c>
      <c r="C2" s="31" t="s">
        <v>48</v>
      </c>
      <c r="D2" s="83"/>
      <c r="E2" s="83"/>
      <c r="F2" s="83"/>
      <c r="G2" s="31"/>
      <c r="H2" s="63"/>
    </row>
    <row r="3" spans="1:8" ht="39.6">
      <c r="A3" s="31">
        <v>2</v>
      </c>
      <c r="B3" s="31"/>
      <c r="C3" s="31" t="s">
        <v>49</v>
      </c>
      <c r="D3" s="83"/>
      <c r="E3" s="83"/>
      <c r="F3" s="83"/>
      <c r="G3" s="31"/>
      <c r="H3" s="63"/>
    </row>
    <row r="4" spans="1:8" ht="39.6">
      <c r="A4" s="31">
        <v>3</v>
      </c>
      <c r="B4" s="31"/>
      <c r="C4" s="79" t="s">
        <v>133</v>
      </c>
      <c r="D4" s="80">
        <f>SUM(D2:D3)</f>
        <v>0</v>
      </c>
      <c r="E4" s="80">
        <f>SUM(E2:E3)</f>
        <v>0</v>
      </c>
      <c r="F4" s="80">
        <f>SUM(F2:F3)</f>
        <v>0</v>
      </c>
      <c r="G4" s="31"/>
      <c r="H4" s="63"/>
    </row>
    <row r="5" spans="1:8" ht="52.8">
      <c r="A5" s="31">
        <v>4</v>
      </c>
      <c r="B5" s="79" t="s">
        <v>117</v>
      </c>
      <c r="C5" s="79" t="s">
        <v>127</v>
      </c>
      <c r="D5" s="84"/>
      <c r="E5" s="84"/>
      <c r="F5" s="84"/>
      <c r="G5" s="81" t="s">
        <v>137</v>
      </c>
      <c r="H5" s="63"/>
    </row>
    <row r="6" spans="1:8" ht="39.6">
      <c r="A6" s="31">
        <v>5</v>
      </c>
      <c r="B6" s="79" t="s">
        <v>118</v>
      </c>
      <c r="C6" s="79" t="s">
        <v>147</v>
      </c>
      <c r="D6" s="84"/>
      <c r="E6" s="84"/>
      <c r="F6" s="84"/>
      <c r="G6" s="31" t="s">
        <v>137</v>
      </c>
      <c r="H6" s="63"/>
    </row>
    <row r="7" spans="1:8" ht="39.6">
      <c r="A7" s="31">
        <v>6</v>
      </c>
      <c r="B7" s="31" t="s">
        <v>96</v>
      </c>
      <c r="C7" s="79" t="s">
        <v>156</v>
      </c>
      <c r="D7" s="85"/>
      <c r="E7" s="85"/>
      <c r="F7" s="85"/>
      <c r="G7" s="31" t="s">
        <v>50</v>
      </c>
      <c r="H7" s="63"/>
    </row>
    <row r="8" spans="1:8" ht="105.6">
      <c r="A8" s="31">
        <v>7</v>
      </c>
      <c r="B8" s="31" t="s">
        <v>43</v>
      </c>
      <c r="C8" s="67" t="s">
        <v>157</v>
      </c>
      <c r="D8" s="31"/>
      <c r="E8" s="31"/>
      <c r="F8" s="31"/>
      <c r="G8" s="31"/>
      <c r="H8" s="63"/>
    </row>
    <row r="9" spans="1:8" ht="79.2">
      <c r="A9" s="31">
        <v>8</v>
      </c>
      <c r="B9" s="31" t="s">
        <v>44</v>
      </c>
      <c r="C9" s="82" t="s">
        <v>45</v>
      </c>
      <c r="D9" s="31"/>
      <c r="E9" s="31"/>
      <c r="F9" s="31"/>
      <c r="G9" s="31"/>
      <c r="H9" s="63"/>
    </row>
    <row r="10" spans="1:8" ht="17.399999999999999" customHeight="1">
      <c r="A10" s="31">
        <v>9</v>
      </c>
      <c r="B10" s="31"/>
      <c r="C10" s="82" t="s">
        <v>65</v>
      </c>
      <c r="D10" s="31"/>
      <c r="E10" s="31"/>
      <c r="F10" s="31"/>
      <c r="G10" s="31"/>
      <c r="H10" s="63"/>
    </row>
    <row r="11" spans="1:8" ht="18.600000000000001" customHeight="1">
      <c r="A11" s="31">
        <v>10</v>
      </c>
      <c r="B11" s="31"/>
      <c r="C11" s="81" t="s">
        <v>46</v>
      </c>
      <c r="D11" s="31"/>
      <c r="E11" s="31"/>
      <c r="F11" s="31"/>
      <c r="G11" s="31"/>
      <c r="H11" s="63"/>
    </row>
    <row r="12" spans="1:8" ht="19.8" customHeight="1">
      <c r="A12" s="31">
        <v>11</v>
      </c>
      <c r="B12" s="31"/>
      <c r="C12" s="81" t="s">
        <v>57</v>
      </c>
      <c r="D12" s="44"/>
      <c r="E12" s="44"/>
      <c r="F12" s="44"/>
      <c r="G12" s="31"/>
      <c r="H12" s="63"/>
    </row>
    <row r="13" spans="1:8" ht="19.8" customHeight="1">
      <c r="A13" s="31">
        <v>12</v>
      </c>
      <c r="B13" s="31"/>
      <c r="C13" s="81" t="s">
        <v>58</v>
      </c>
      <c r="D13" s="44"/>
      <c r="E13" s="44"/>
      <c r="F13" s="44"/>
      <c r="G13" s="31"/>
      <c r="H13" s="63"/>
    </row>
    <row r="14" spans="1:8" ht="21.6" customHeight="1">
      <c r="A14" s="31">
        <v>13</v>
      </c>
      <c r="B14" s="31"/>
      <c r="C14" s="81" t="s">
        <v>59</v>
      </c>
      <c r="D14" s="44"/>
      <c r="E14" s="44"/>
      <c r="F14" s="44"/>
      <c r="G14" s="31"/>
      <c r="H14" s="63"/>
    </row>
    <row r="15" spans="1:8" ht="85.5" customHeight="1">
      <c r="A15" s="31">
        <v>14</v>
      </c>
      <c r="B15" s="31"/>
      <c r="C15" s="31" t="s">
        <v>47</v>
      </c>
      <c r="D15" s="44"/>
      <c r="E15" s="44"/>
      <c r="F15" s="44"/>
      <c r="G15" s="31"/>
      <c r="H15" s="63"/>
    </row>
    <row r="16" spans="1:8">
      <c r="A16" s="29"/>
      <c r="B16" s="29"/>
      <c r="C16" s="29"/>
      <c r="D16" s="29"/>
      <c r="E16" s="29"/>
      <c r="F16" s="29"/>
      <c r="G16" s="29"/>
    </row>
  </sheetData>
  <sheetProtection algorithmName="SHA-512" hashValue="dWpEuWbKPvfYSjLraud91sk1ifZh5V7HqngpsVw0sLUUVTRgAuwov0I9GcFkOynU97NrrxyFeTp+Eum1fMUFZQ==" saltValue="aPEzvmT7sb4YIZwiLUSr0g==" spinCount="100000" sheet="1" objects="1" scenarios="1"/>
  <phoneticPr fontId="15" type="noConversion"/>
  <pageMargins left="0.7" right="0.7" top="0.78740157499999996" bottom="0.78740157499999996" header="0.3" footer="0.3"/>
  <pageSetup paperSize="9" scale="95" orientation="portrait" horizontalDpi="4294967293" r:id="rId1"/>
  <headerFooter>
    <oddHeader>&amp;LDruckdatum: &amp;D &amp;T</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3</vt:i4>
      </vt:variant>
    </vt:vector>
  </HeadingPairs>
  <TitlesOfParts>
    <vt:vector size="16" baseType="lpstr">
      <vt:lpstr>Hinweise</vt:lpstr>
      <vt:lpstr>Kriterien</vt:lpstr>
      <vt:lpstr>Vorortbesichtigung</vt:lpstr>
      <vt:lpstr>Bewerbergemeinschaft</vt:lpstr>
      <vt:lpstr>Erklärungen</vt:lpstr>
      <vt:lpstr>Versicherung</vt:lpstr>
      <vt:lpstr>Berufsbezeichnung</vt:lpstr>
      <vt:lpstr>Leistungserbringer</vt:lpstr>
      <vt:lpstr>Referenz1 PL</vt:lpstr>
      <vt:lpstr>Referenz1 stv PL</vt:lpstr>
      <vt:lpstr>Firmenreferenz</vt:lpstr>
      <vt:lpstr>Firmenreferenz2</vt:lpstr>
      <vt:lpstr>Firmenreferenz3</vt:lpstr>
      <vt:lpstr>Firmenreferenz!Druckbereich</vt:lpstr>
      <vt:lpstr>Firmenreferenz2!Druckbereich</vt:lpstr>
      <vt:lpstr>Firmenreferenz3!Druckbereich</vt:lpstr>
    </vt:vector>
  </TitlesOfParts>
  <Company>NGINEERS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Niederlag</dc:creator>
  <cp:lastModifiedBy>Götze, Martina</cp:lastModifiedBy>
  <cp:lastPrinted>2026-08-24T18:19:01Z</cp:lastPrinted>
  <dcterms:created xsi:type="dcterms:W3CDTF">2015-08-18T05:34:46Z</dcterms:created>
  <dcterms:modified xsi:type="dcterms:W3CDTF">2026-08-24T18:20:24Z</dcterms:modified>
</cp:coreProperties>
</file>